
<file path=[Content_Types].xml><?xml version="1.0" encoding="utf-8"?>
<Types xmlns="http://schemas.openxmlformats.org/package/2006/content-types">
  <Default Extension="bin" ContentType="application/vnd.openxmlformats-officedocument.spreadsheetml.printerSettings"/>
  <Override PartName="/xl/tables/table3.xml" ContentType="application/vnd.openxmlformats-officedocument.spreadsheetml.table+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70" yWindow="555" windowWidth="14055" windowHeight="11445" activeTab="2"/>
  </bookViews>
  <sheets>
    <sheet name="Respostas do formulário" sheetId="1" r:id="rId1"/>
    <sheet name="Respostas do formulário (2)" sheetId="2" r:id="rId2"/>
    <sheet name="Separação por Tipo de Evento" sheetId="3" r:id="rId3"/>
  </sheets>
  <definedNames>
    <definedName name="_xlnm._FilterDatabase" localSheetId="0" hidden="1">'Respostas do formulário'!$A$1:$AE$50</definedName>
    <definedName name="_xlnm._FilterDatabase" localSheetId="1" hidden="1">'Respostas do formulário (2)'!$A$1:$AE$50</definedName>
  </definedNames>
  <calcPr calcId="125725"/>
</workbook>
</file>

<file path=xl/calcChain.xml><?xml version="1.0" encoding="utf-8"?>
<calcChain xmlns="http://schemas.openxmlformats.org/spreadsheetml/2006/main">
  <c r="G30" i="3"/>
  <c r="G31"/>
  <c r="G32"/>
  <c r="G33"/>
  <c r="G34"/>
  <c r="G35"/>
  <c r="G36"/>
  <c r="G19"/>
  <c r="G20"/>
  <c r="G21"/>
  <c r="G22"/>
  <c r="G23"/>
  <c r="G24"/>
  <c r="G25"/>
  <c r="G4"/>
  <c r="G5"/>
  <c r="G6"/>
  <c r="G7"/>
  <c r="G8"/>
  <c r="G9"/>
  <c r="G10"/>
  <c r="G11"/>
  <c r="G12"/>
  <c r="G13"/>
  <c r="G14"/>
  <c r="F37"/>
  <c r="E37"/>
  <c r="D37"/>
  <c r="C37"/>
  <c r="F26"/>
  <c r="E26"/>
  <c r="D26"/>
  <c r="C26"/>
  <c r="F15"/>
  <c r="E15"/>
  <c r="D15"/>
  <c r="C15"/>
  <c r="L58" i="2"/>
  <c r="K58"/>
  <c r="J58"/>
  <c r="I58"/>
  <c r="L55"/>
  <c r="K55"/>
  <c r="J55"/>
  <c r="I55"/>
  <c r="AD52"/>
  <c r="AC52"/>
  <c r="AB52"/>
  <c r="AA52"/>
  <c r="I61" s="1"/>
  <c r="U52"/>
  <c r="T52"/>
  <c r="S52"/>
  <c r="R52"/>
  <c r="L52"/>
  <c r="L61" s="1"/>
  <c r="K52"/>
  <c r="K61" s="1"/>
  <c r="J52"/>
  <c r="J61" s="1"/>
  <c r="I52"/>
  <c r="K61" i="1"/>
  <c r="L61"/>
  <c r="J61"/>
  <c r="I61"/>
  <c r="AD52"/>
  <c r="AC52"/>
  <c r="AB52"/>
  <c r="AA52"/>
  <c r="U52"/>
  <c r="T52"/>
  <c r="S52"/>
  <c r="R52"/>
  <c r="L58"/>
  <c r="K58"/>
  <c r="J58"/>
  <c r="I58"/>
  <c r="L52"/>
  <c r="K52"/>
  <c r="J52"/>
  <c r="I52"/>
  <c r="L55"/>
  <c r="K55"/>
  <c r="J55"/>
  <c r="I55"/>
  <c r="G15" i="3" l="1"/>
  <c r="G26"/>
  <c r="G37"/>
</calcChain>
</file>

<file path=xl/comments1.xml><?xml version="1.0" encoding="utf-8"?>
<comments xmlns="http://schemas.openxmlformats.org/spreadsheetml/2006/main">
  <authors>
    <author>guilhermemuller</author>
  </authors>
  <commentList>
    <comment ref="I5" authorId="0">
      <text>
        <r>
          <rPr>
            <b/>
            <sz val="9"/>
            <color indexed="81"/>
            <rFont val="Tahoma"/>
            <family val="2"/>
          </rPr>
          <t>guilhermemuller:</t>
        </r>
        <r>
          <rPr>
            <sz val="9"/>
            <color indexed="81"/>
            <rFont val="Tahoma"/>
            <family val="2"/>
          </rPr>
          <t xml:space="preserve">
calculo feito com ida no dia 27</t>
        </r>
      </text>
    </comment>
    <comment ref="J5" authorId="0">
      <text>
        <r>
          <rPr>
            <b/>
            <sz val="9"/>
            <color indexed="81"/>
            <rFont val="Tahoma"/>
            <family val="2"/>
          </rPr>
          <t>guilhermemuller:</t>
        </r>
        <r>
          <rPr>
            <sz val="9"/>
            <color indexed="81"/>
            <rFont val="Tahoma"/>
            <family val="2"/>
          </rPr>
          <t xml:space="preserve">
calculo feito com ida no dia 27</t>
        </r>
      </text>
    </comment>
    <comment ref="I12" authorId="0">
      <text>
        <r>
          <rPr>
            <b/>
            <sz val="9"/>
            <color indexed="81"/>
            <rFont val="Tahoma"/>
            <family val="2"/>
          </rPr>
          <t>guilhermemuller:</t>
        </r>
        <r>
          <rPr>
            <sz val="9"/>
            <color indexed="81"/>
            <rFont val="Tahoma"/>
            <family val="2"/>
          </rPr>
          <t xml:space="preserve">
BASE: 3,5 diárias</t>
        </r>
      </text>
    </comment>
    <comment ref="J12" authorId="0">
      <text>
        <r>
          <rPr>
            <b/>
            <sz val="9"/>
            <color indexed="81"/>
            <rFont val="Tahoma"/>
            <family val="2"/>
          </rPr>
          <t>guilhermemuller:</t>
        </r>
        <r>
          <rPr>
            <sz val="9"/>
            <color indexed="81"/>
            <rFont val="Tahoma"/>
            <family val="2"/>
          </rPr>
          <t xml:space="preserve">
BASE: 3,5 diárias</t>
        </r>
      </text>
    </comment>
    <comment ref="R12" authorId="0">
      <text>
        <r>
          <rPr>
            <b/>
            <sz val="9"/>
            <color indexed="81"/>
            <rFont val="Tahoma"/>
            <family val="2"/>
          </rPr>
          <t>guilhermemuller:</t>
        </r>
        <r>
          <rPr>
            <sz val="9"/>
            <color indexed="81"/>
            <rFont val="Tahoma"/>
            <family val="2"/>
          </rPr>
          <t xml:space="preserve">
BASE: 3,5 diárias</t>
        </r>
      </text>
    </comment>
    <comment ref="S12" authorId="0">
      <text>
        <r>
          <rPr>
            <b/>
            <sz val="9"/>
            <color indexed="81"/>
            <rFont val="Tahoma"/>
            <family val="2"/>
          </rPr>
          <t>guilhermemuller:</t>
        </r>
        <r>
          <rPr>
            <sz val="9"/>
            <color indexed="81"/>
            <rFont val="Tahoma"/>
            <family val="2"/>
          </rPr>
          <t xml:space="preserve">
BASE: 3,5 diárias</t>
        </r>
      </text>
    </comment>
    <comment ref="R17" authorId="0">
      <text>
        <r>
          <rPr>
            <b/>
            <sz val="9"/>
            <color indexed="81"/>
            <rFont val="Tahoma"/>
            <family val="2"/>
          </rPr>
          <t>guilhermemuller:</t>
        </r>
        <r>
          <rPr>
            <sz val="9"/>
            <color indexed="81"/>
            <rFont val="Tahoma"/>
            <family val="2"/>
          </rPr>
          <t xml:space="preserve">
BASE: 3,5 diárias</t>
        </r>
      </text>
    </comment>
    <comment ref="S17" authorId="0">
      <text>
        <r>
          <rPr>
            <b/>
            <sz val="9"/>
            <color indexed="81"/>
            <rFont val="Tahoma"/>
            <family val="2"/>
          </rPr>
          <t>guilhermemuller:</t>
        </r>
        <r>
          <rPr>
            <sz val="9"/>
            <color indexed="81"/>
            <rFont val="Tahoma"/>
            <family val="2"/>
          </rPr>
          <t xml:space="preserve">
BASE: 3,5 diárias</t>
        </r>
      </text>
    </comment>
    <comment ref="T17" authorId="0">
      <text>
        <r>
          <rPr>
            <b/>
            <sz val="9"/>
            <color indexed="81"/>
            <rFont val="Tahoma"/>
            <family val="2"/>
          </rPr>
          <t>guilhermemuller:</t>
        </r>
        <r>
          <rPr>
            <sz val="9"/>
            <color indexed="81"/>
            <rFont val="Tahoma"/>
            <family val="2"/>
          </rPr>
          <t xml:space="preserve">
Valor passagem rodoviária intermunicpal. Provavelmente será contratado onibus.</t>
        </r>
      </text>
    </comment>
    <comment ref="U17" authorId="0">
      <text>
        <r>
          <rPr>
            <b/>
            <sz val="9"/>
            <color indexed="81"/>
            <rFont val="Tahoma"/>
            <family val="2"/>
          </rPr>
          <t>guilhermemuller:</t>
        </r>
        <r>
          <rPr>
            <sz val="9"/>
            <color indexed="81"/>
            <rFont val="Tahoma"/>
            <family val="2"/>
          </rPr>
          <t xml:space="preserve">
Valor passagem rodoviária intermunicpal. Provavelmente será contratado onibus.</t>
        </r>
      </text>
    </comment>
    <comment ref="T21" authorId="0">
      <text>
        <r>
          <rPr>
            <b/>
            <sz val="9"/>
            <color indexed="81"/>
            <rFont val="Tahoma"/>
            <family val="2"/>
          </rPr>
          <t>guilhermemuller:</t>
        </r>
        <r>
          <rPr>
            <sz val="9"/>
            <color indexed="81"/>
            <rFont val="Tahoma"/>
            <family val="2"/>
          </rPr>
          <t xml:space="preserve">
Valor passagem rodoviária intermunicpal. Provavelmente será contratado onibus.</t>
        </r>
      </text>
    </comment>
    <comment ref="U21" authorId="0">
      <text>
        <r>
          <rPr>
            <b/>
            <sz val="9"/>
            <color indexed="81"/>
            <rFont val="Tahoma"/>
            <family val="2"/>
          </rPr>
          <t>guilhermemuller:</t>
        </r>
        <r>
          <rPr>
            <sz val="9"/>
            <color indexed="81"/>
            <rFont val="Tahoma"/>
            <family val="2"/>
          </rPr>
          <t xml:space="preserve">
Valor passagem rodoviária intermunicpal. Provavelmente será contratado onibus.</t>
        </r>
      </text>
    </comment>
    <comment ref="I23" authorId="0">
      <text>
        <r>
          <rPr>
            <b/>
            <sz val="9"/>
            <color indexed="81"/>
            <rFont val="Tahoma"/>
            <family val="2"/>
          </rPr>
          <t>guilhermemuller:</t>
        </r>
        <r>
          <rPr>
            <sz val="9"/>
            <color indexed="81"/>
            <rFont val="Tahoma"/>
            <family val="2"/>
          </rPr>
          <t xml:space="preserve">
BASE: 3,5 diárias</t>
        </r>
      </text>
    </comment>
    <comment ref="J23" authorId="0">
      <text>
        <r>
          <rPr>
            <b/>
            <sz val="9"/>
            <color indexed="81"/>
            <rFont val="Tahoma"/>
            <family val="2"/>
          </rPr>
          <t>guilhermemuller:</t>
        </r>
        <r>
          <rPr>
            <sz val="9"/>
            <color indexed="81"/>
            <rFont val="Tahoma"/>
            <family val="2"/>
          </rPr>
          <t xml:space="preserve">
BASE: 3,5 diárias</t>
        </r>
      </text>
    </comment>
    <comment ref="K23" authorId="0">
      <text>
        <r>
          <rPr>
            <b/>
            <sz val="9"/>
            <color indexed="81"/>
            <rFont val="Tahoma"/>
            <family val="2"/>
          </rPr>
          <t>guilhermemuller:</t>
        </r>
        <r>
          <rPr>
            <sz val="9"/>
            <color indexed="81"/>
            <rFont val="Tahoma"/>
            <family val="2"/>
          </rPr>
          <t xml:space="preserve">
considerei como São Carlos - SP</t>
        </r>
      </text>
    </comment>
    <comment ref="R23" authorId="0">
      <text>
        <r>
          <rPr>
            <b/>
            <sz val="9"/>
            <color indexed="81"/>
            <rFont val="Tahoma"/>
            <family val="2"/>
          </rPr>
          <t>guilhermemuller:</t>
        </r>
        <r>
          <rPr>
            <sz val="9"/>
            <color indexed="81"/>
            <rFont val="Tahoma"/>
            <family val="2"/>
          </rPr>
          <t xml:space="preserve">
BASE: 3,5 diárias</t>
        </r>
      </text>
    </comment>
    <comment ref="S23" authorId="0">
      <text>
        <r>
          <rPr>
            <b/>
            <sz val="9"/>
            <color indexed="81"/>
            <rFont val="Tahoma"/>
            <family val="2"/>
          </rPr>
          <t>guilhermemuller:</t>
        </r>
        <r>
          <rPr>
            <sz val="9"/>
            <color indexed="81"/>
            <rFont val="Tahoma"/>
            <family val="2"/>
          </rPr>
          <t xml:space="preserve">
BASE: 3,5 diárias</t>
        </r>
      </text>
    </comment>
    <comment ref="I28" authorId="0">
      <text>
        <r>
          <rPr>
            <b/>
            <sz val="9"/>
            <color indexed="81"/>
            <rFont val="Tahoma"/>
            <family val="2"/>
          </rPr>
          <t>guilhermemuller:</t>
        </r>
        <r>
          <rPr>
            <sz val="9"/>
            <color indexed="81"/>
            <rFont val="Tahoma"/>
            <family val="2"/>
          </rPr>
          <t xml:space="preserve">
diária com base na cidade do Rio de Janeiro.</t>
        </r>
      </text>
    </comment>
    <comment ref="J28" authorId="0">
      <text>
        <r>
          <rPr>
            <b/>
            <sz val="9"/>
            <color indexed="81"/>
            <rFont val="Tahoma"/>
            <family val="2"/>
          </rPr>
          <t>guilhermemuller:</t>
        </r>
        <r>
          <rPr>
            <sz val="9"/>
            <color indexed="81"/>
            <rFont val="Tahoma"/>
            <family val="2"/>
          </rPr>
          <t xml:space="preserve">
diária com base na cidade do Rio de Janeiro.</t>
        </r>
      </text>
    </comment>
    <comment ref="I37" authorId="0">
      <text>
        <r>
          <rPr>
            <b/>
            <sz val="9"/>
            <color indexed="81"/>
            <rFont val="Tahoma"/>
            <family val="2"/>
          </rPr>
          <t>guilhermemuller:</t>
        </r>
        <r>
          <rPr>
            <sz val="9"/>
            <color indexed="81"/>
            <rFont val="Tahoma"/>
            <family val="2"/>
          </rPr>
          <t xml:space="preserve">
BASE: 3,5 diárias</t>
        </r>
      </text>
    </comment>
    <comment ref="J37" authorId="0">
      <text>
        <r>
          <rPr>
            <b/>
            <sz val="9"/>
            <color indexed="81"/>
            <rFont val="Tahoma"/>
            <family val="2"/>
          </rPr>
          <t>guilhermemuller:</t>
        </r>
        <r>
          <rPr>
            <sz val="9"/>
            <color indexed="81"/>
            <rFont val="Tahoma"/>
            <family val="2"/>
          </rPr>
          <t xml:space="preserve">
BASE:3,5 diárias</t>
        </r>
      </text>
    </comment>
    <comment ref="K37" authorId="0">
      <text>
        <r>
          <rPr>
            <b/>
            <sz val="9"/>
            <color indexed="81"/>
            <rFont val="Tahoma"/>
            <family val="2"/>
          </rPr>
          <t>guilhermemuller:</t>
        </r>
        <r>
          <rPr>
            <sz val="9"/>
            <color indexed="81"/>
            <rFont val="Tahoma"/>
            <family val="2"/>
          </rPr>
          <t xml:space="preserve">
Baseado em BH</t>
        </r>
      </text>
    </comment>
    <comment ref="R37" authorId="0">
      <text>
        <r>
          <rPr>
            <b/>
            <sz val="9"/>
            <color indexed="81"/>
            <rFont val="Tahoma"/>
            <family val="2"/>
          </rPr>
          <t>guilhermemuller:</t>
        </r>
        <r>
          <rPr>
            <sz val="9"/>
            <color indexed="81"/>
            <rFont val="Tahoma"/>
            <family val="2"/>
          </rPr>
          <t xml:space="preserve">
BASE: 3,5 diárias</t>
        </r>
      </text>
    </comment>
    <comment ref="S37" authorId="0">
      <text>
        <r>
          <rPr>
            <b/>
            <sz val="9"/>
            <color indexed="81"/>
            <rFont val="Tahoma"/>
            <family val="2"/>
          </rPr>
          <t>guilhermemuller:</t>
        </r>
        <r>
          <rPr>
            <sz val="9"/>
            <color indexed="81"/>
            <rFont val="Tahoma"/>
            <family val="2"/>
          </rPr>
          <t xml:space="preserve">
BASE: 3,5 diárias</t>
        </r>
      </text>
    </comment>
    <comment ref="R38" authorId="0">
      <text>
        <r>
          <rPr>
            <b/>
            <sz val="9"/>
            <color indexed="81"/>
            <rFont val="Tahoma"/>
            <family val="2"/>
          </rPr>
          <t>guilhermemuller:</t>
        </r>
        <r>
          <rPr>
            <sz val="9"/>
            <color indexed="81"/>
            <rFont val="Tahoma"/>
            <family val="2"/>
          </rPr>
          <t xml:space="preserve">
BASE: 3,5 diárias</t>
        </r>
      </text>
    </comment>
    <comment ref="S38" authorId="0">
      <text>
        <r>
          <rPr>
            <b/>
            <sz val="9"/>
            <color indexed="81"/>
            <rFont val="Tahoma"/>
            <family val="2"/>
          </rPr>
          <t>guilhermemuller:</t>
        </r>
        <r>
          <rPr>
            <sz val="9"/>
            <color indexed="81"/>
            <rFont val="Tahoma"/>
            <family val="2"/>
          </rPr>
          <t xml:space="preserve">
BASE: 3,5 diárias</t>
        </r>
      </text>
    </comment>
    <comment ref="I40" authorId="0">
      <text>
        <r>
          <rPr>
            <b/>
            <sz val="9"/>
            <color indexed="81"/>
            <rFont val="Tahoma"/>
            <family val="2"/>
          </rPr>
          <t>guilhermemuller:</t>
        </r>
        <r>
          <rPr>
            <sz val="9"/>
            <color indexed="81"/>
            <rFont val="Tahoma"/>
            <family val="2"/>
          </rPr>
          <t xml:space="preserve">
BASE: 3,5 diárias</t>
        </r>
      </text>
    </comment>
    <comment ref="J40" authorId="0">
      <text>
        <r>
          <rPr>
            <b/>
            <sz val="9"/>
            <color indexed="81"/>
            <rFont val="Tahoma"/>
            <family val="2"/>
          </rPr>
          <t>guilhermemuller:</t>
        </r>
        <r>
          <rPr>
            <sz val="9"/>
            <color indexed="81"/>
            <rFont val="Tahoma"/>
            <family val="2"/>
          </rPr>
          <t xml:space="preserve">
BASE: 3,5 diárias</t>
        </r>
      </text>
    </comment>
    <comment ref="L40" authorId="0">
      <text>
        <r>
          <rPr>
            <b/>
            <sz val="9"/>
            <color indexed="81"/>
            <rFont val="Tahoma"/>
            <family val="2"/>
          </rPr>
          <t>guilhermemuller:</t>
        </r>
        <r>
          <rPr>
            <sz val="9"/>
            <color indexed="81"/>
            <rFont val="Tahoma"/>
            <family val="2"/>
          </rPr>
          <t xml:space="preserve">
Valor passagem rodoviária intermunicpal. Provavelmente será contratado onibus.</t>
        </r>
      </text>
    </comment>
    <comment ref="I41" authorId="0">
      <text>
        <r>
          <rPr>
            <b/>
            <sz val="9"/>
            <color indexed="81"/>
            <rFont val="Tahoma"/>
            <family val="2"/>
          </rPr>
          <t>guilhermemuller:</t>
        </r>
        <r>
          <rPr>
            <sz val="9"/>
            <color indexed="81"/>
            <rFont val="Tahoma"/>
            <family val="2"/>
          </rPr>
          <t xml:space="preserve">
BASE: 3,5 diárias</t>
        </r>
      </text>
    </comment>
    <comment ref="J41" authorId="0">
      <text>
        <r>
          <rPr>
            <b/>
            <sz val="9"/>
            <color indexed="81"/>
            <rFont val="Tahoma"/>
            <family val="2"/>
          </rPr>
          <t>guilhermemuller:</t>
        </r>
        <r>
          <rPr>
            <sz val="9"/>
            <color indexed="81"/>
            <rFont val="Tahoma"/>
            <family val="2"/>
          </rPr>
          <t xml:space="preserve">
BASE: 3,5 diárias</t>
        </r>
      </text>
    </comment>
    <comment ref="L41" authorId="0">
      <text>
        <r>
          <rPr>
            <b/>
            <sz val="9"/>
            <color indexed="81"/>
            <rFont val="Tahoma"/>
            <family val="2"/>
          </rPr>
          <t>guilhermemuller:</t>
        </r>
        <r>
          <rPr>
            <sz val="9"/>
            <color indexed="81"/>
            <rFont val="Tahoma"/>
            <family val="2"/>
          </rPr>
          <t xml:space="preserve">
Valor passagem rodoviária intermunicpal. Provavelmente será contratado onibus.</t>
        </r>
      </text>
    </comment>
    <comment ref="R41" authorId="0">
      <text>
        <r>
          <rPr>
            <b/>
            <sz val="9"/>
            <color indexed="81"/>
            <rFont val="Tahoma"/>
            <family val="2"/>
          </rPr>
          <t>guilhermemuller:</t>
        </r>
        <r>
          <rPr>
            <sz val="9"/>
            <color indexed="81"/>
            <rFont val="Tahoma"/>
            <family val="2"/>
          </rPr>
          <t xml:space="preserve">
BASE: 3,5 diárias</t>
        </r>
      </text>
    </comment>
    <comment ref="S41" authorId="0">
      <text>
        <r>
          <rPr>
            <b/>
            <sz val="9"/>
            <color indexed="81"/>
            <rFont val="Tahoma"/>
            <family val="2"/>
          </rPr>
          <t>guilhermemuller:</t>
        </r>
        <r>
          <rPr>
            <sz val="9"/>
            <color indexed="81"/>
            <rFont val="Tahoma"/>
            <family val="2"/>
          </rPr>
          <t xml:space="preserve">
BASE: 3,5 diárias</t>
        </r>
      </text>
    </comment>
    <comment ref="R42" authorId="0">
      <text>
        <r>
          <rPr>
            <b/>
            <sz val="9"/>
            <color indexed="81"/>
            <rFont val="Tahoma"/>
            <family val="2"/>
          </rPr>
          <t>guilhermemuller:</t>
        </r>
        <r>
          <rPr>
            <sz val="9"/>
            <color indexed="81"/>
            <rFont val="Tahoma"/>
            <family val="2"/>
          </rPr>
          <t xml:space="preserve">
BASE: 3,5 diárias</t>
        </r>
      </text>
    </comment>
    <comment ref="S42" authorId="0">
      <text>
        <r>
          <rPr>
            <b/>
            <sz val="9"/>
            <color indexed="81"/>
            <rFont val="Tahoma"/>
            <family val="2"/>
          </rPr>
          <t>guilhermemuller:</t>
        </r>
        <r>
          <rPr>
            <sz val="9"/>
            <color indexed="81"/>
            <rFont val="Tahoma"/>
            <family val="2"/>
          </rPr>
          <t xml:space="preserve">
BASE: 3,5 diárias</t>
        </r>
      </text>
    </comment>
    <comment ref="AA42" authorId="0">
      <text>
        <r>
          <rPr>
            <b/>
            <sz val="9"/>
            <color indexed="81"/>
            <rFont val="Tahoma"/>
            <family val="2"/>
          </rPr>
          <t>guilhermemuller:</t>
        </r>
        <r>
          <rPr>
            <sz val="9"/>
            <color indexed="81"/>
            <rFont val="Tahoma"/>
            <family val="2"/>
          </rPr>
          <t xml:space="preserve">
BASE: 3,5 diárias</t>
        </r>
      </text>
    </comment>
    <comment ref="AB42" authorId="0">
      <text>
        <r>
          <rPr>
            <b/>
            <sz val="9"/>
            <color indexed="81"/>
            <rFont val="Tahoma"/>
            <family val="2"/>
          </rPr>
          <t>guilhermemuller:</t>
        </r>
        <r>
          <rPr>
            <sz val="9"/>
            <color indexed="81"/>
            <rFont val="Tahoma"/>
            <family val="2"/>
          </rPr>
          <t xml:space="preserve">
BASE: 3,5 diárias</t>
        </r>
      </text>
    </comment>
    <comment ref="I43" authorId="0">
      <text>
        <r>
          <rPr>
            <b/>
            <sz val="9"/>
            <color indexed="81"/>
            <rFont val="Tahoma"/>
            <family val="2"/>
          </rPr>
          <t>guilhermemuller:</t>
        </r>
        <r>
          <rPr>
            <sz val="9"/>
            <color indexed="81"/>
            <rFont val="Tahoma"/>
            <family val="2"/>
          </rPr>
          <t xml:space="preserve">
BASE: 3,5 diárias</t>
        </r>
      </text>
    </comment>
    <comment ref="J43" authorId="0">
      <text>
        <r>
          <rPr>
            <b/>
            <sz val="9"/>
            <color indexed="81"/>
            <rFont val="Tahoma"/>
            <family val="2"/>
          </rPr>
          <t>guilhermemuller:</t>
        </r>
        <r>
          <rPr>
            <sz val="9"/>
            <color indexed="81"/>
            <rFont val="Tahoma"/>
            <family val="2"/>
          </rPr>
          <t xml:space="preserve">
BASE: 3,5 diárias</t>
        </r>
      </text>
    </comment>
    <comment ref="AA45" authorId="0">
      <text>
        <r>
          <rPr>
            <b/>
            <sz val="9"/>
            <color indexed="81"/>
            <rFont val="Tahoma"/>
            <family val="2"/>
          </rPr>
          <t>guilhermemuller:</t>
        </r>
        <r>
          <rPr>
            <sz val="9"/>
            <color indexed="81"/>
            <rFont val="Tahoma"/>
            <family val="2"/>
          </rPr>
          <t xml:space="preserve">
BASE: 3,5 diárias</t>
        </r>
      </text>
    </comment>
    <comment ref="AB45" authorId="0">
      <text>
        <r>
          <rPr>
            <b/>
            <sz val="9"/>
            <color indexed="81"/>
            <rFont val="Tahoma"/>
            <family val="2"/>
          </rPr>
          <t>guilhermemuller:</t>
        </r>
        <r>
          <rPr>
            <sz val="9"/>
            <color indexed="81"/>
            <rFont val="Tahoma"/>
            <family val="2"/>
          </rPr>
          <t xml:space="preserve">
BASE: 3,5 diárias</t>
        </r>
      </text>
    </comment>
  </commentList>
</comments>
</file>

<file path=xl/comments2.xml><?xml version="1.0" encoding="utf-8"?>
<comments xmlns="http://schemas.openxmlformats.org/spreadsheetml/2006/main">
  <authors>
    <author>guilhermemuller</author>
  </authors>
  <commentList>
    <comment ref="I12" authorId="0">
      <text>
        <r>
          <rPr>
            <b/>
            <sz val="9"/>
            <color indexed="81"/>
            <rFont val="Tahoma"/>
            <family val="2"/>
          </rPr>
          <t>guilhermemuller:</t>
        </r>
        <r>
          <rPr>
            <sz val="9"/>
            <color indexed="81"/>
            <rFont val="Tahoma"/>
            <family val="2"/>
          </rPr>
          <t xml:space="preserve">
BASE: 3,5 diárias</t>
        </r>
      </text>
    </comment>
    <comment ref="J12" authorId="0">
      <text>
        <r>
          <rPr>
            <b/>
            <sz val="9"/>
            <color indexed="81"/>
            <rFont val="Tahoma"/>
            <family val="2"/>
          </rPr>
          <t>guilhermemuller:</t>
        </r>
        <r>
          <rPr>
            <sz val="9"/>
            <color indexed="81"/>
            <rFont val="Tahoma"/>
            <family val="2"/>
          </rPr>
          <t xml:space="preserve">
BASE: 3,5 diárias</t>
        </r>
      </text>
    </comment>
    <comment ref="R12" authorId="0">
      <text>
        <r>
          <rPr>
            <b/>
            <sz val="9"/>
            <color indexed="81"/>
            <rFont val="Tahoma"/>
            <family val="2"/>
          </rPr>
          <t>guilhermemuller:</t>
        </r>
        <r>
          <rPr>
            <sz val="9"/>
            <color indexed="81"/>
            <rFont val="Tahoma"/>
            <family val="2"/>
          </rPr>
          <t xml:space="preserve">
BASE: 3,5 diárias</t>
        </r>
      </text>
    </comment>
    <comment ref="S12" authorId="0">
      <text>
        <r>
          <rPr>
            <b/>
            <sz val="9"/>
            <color indexed="81"/>
            <rFont val="Tahoma"/>
            <family val="2"/>
          </rPr>
          <t>guilhermemuller:</t>
        </r>
        <r>
          <rPr>
            <sz val="9"/>
            <color indexed="81"/>
            <rFont val="Tahoma"/>
            <family val="2"/>
          </rPr>
          <t xml:space="preserve">
BASE: 3,5 diárias</t>
        </r>
      </text>
    </comment>
    <comment ref="R17" authorId="0">
      <text>
        <r>
          <rPr>
            <b/>
            <sz val="9"/>
            <color indexed="81"/>
            <rFont val="Tahoma"/>
            <family val="2"/>
          </rPr>
          <t>guilhermemuller:</t>
        </r>
        <r>
          <rPr>
            <sz val="9"/>
            <color indexed="81"/>
            <rFont val="Tahoma"/>
            <family val="2"/>
          </rPr>
          <t xml:space="preserve">
BASE: 3,5 diárias</t>
        </r>
      </text>
    </comment>
    <comment ref="S17" authorId="0">
      <text>
        <r>
          <rPr>
            <b/>
            <sz val="9"/>
            <color indexed="81"/>
            <rFont val="Tahoma"/>
            <family val="2"/>
          </rPr>
          <t>guilhermemuller:</t>
        </r>
        <r>
          <rPr>
            <sz val="9"/>
            <color indexed="81"/>
            <rFont val="Tahoma"/>
            <family val="2"/>
          </rPr>
          <t xml:space="preserve">
BASE: 3,5 diárias</t>
        </r>
      </text>
    </comment>
    <comment ref="T17" authorId="0">
      <text>
        <r>
          <rPr>
            <b/>
            <sz val="9"/>
            <color indexed="81"/>
            <rFont val="Tahoma"/>
            <family val="2"/>
          </rPr>
          <t>guilhermemuller:</t>
        </r>
        <r>
          <rPr>
            <sz val="9"/>
            <color indexed="81"/>
            <rFont val="Tahoma"/>
            <family val="2"/>
          </rPr>
          <t xml:space="preserve">
Valor passagem rodoviária intermunicpal. Provavelmente será contratado onibus.</t>
        </r>
      </text>
    </comment>
    <comment ref="U17" authorId="0">
      <text>
        <r>
          <rPr>
            <b/>
            <sz val="9"/>
            <color indexed="81"/>
            <rFont val="Tahoma"/>
            <family val="2"/>
          </rPr>
          <t>guilhermemuller:</t>
        </r>
        <r>
          <rPr>
            <sz val="9"/>
            <color indexed="81"/>
            <rFont val="Tahoma"/>
            <family val="2"/>
          </rPr>
          <t xml:space="preserve">
Valor passagem rodoviária intermunicpal. Provavelmente será contratado onibus.</t>
        </r>
      </text>
    </comment>
    <comment ref="T21" authorId="0">
      <text>
        <r>
          <rPr>
            <b/>
            <sz val="9"/>
            <color indexed="81"/>
            <rFont val="Tahoma"/>
            <family val="2"/>
          </rPr>
          <t>guilhermemuller:</t>
        </r>
        <r>
          <rPr>
            <sz val="9"/>
            <color indexed="81"/>
            <rFont val="Tahoma"/>
            <family val="2"/>
          </rPr>
          <t xml:space="preserve">
Valor passagem rodoviária intermunicpal. Provavelmente será contratado onibus.</t>
        </r>
      </text>
    </comment>
    <comment ref="U21" authorId="0">
      <text>
        <r>
          <rPr>
            <b/>
            <sz val="9"/>
            <color indexed="81"/>
            <rFont val="Tahoma"/>
            <family val="2"/>
          </rPr>
          <t>guilhermemuller:</t>
        </r>
        <r>
          <rPr>
            <sz val="9"/>
            <color indexed="81"/>
            <rFont val="Tahoma"/>
            <family val="2"/>
          </rPr>
          <t xml:space="preserve">
Valor passagem rodoviária intermunicpal. Provavelmente será contratado onibus.</t>
        </r>
      </text>
    </comment>
    <comment ref="I23" authorId="0">
      <text>
        <r>
          <rPr>
            <b/>
            <sz val="9"/>
            <color indexed="81"/>
            <rFont val="Tahoma"/>
            <family val="2"/>
          </rPr>
          <t>guilhermemuller:</t>
        </r>
        <r>
          <rPr>
            <sz val="9"/>
            <color indexed="81"/>
            <rFont val="Tahoma"/>
            <family val="2"/>
          </rPr>
          <t xml:space="preserve">
BASE: 3,5 diárias</t>
        </r>
      </text>
    </comment>
    <comment ref="J23" authorId="0">
      <text>
        <r>
          <rPr>
            <b/>
            <sz val="9"/>
            <color indexed="81"/>
            <rFont val="Tahoma"/>
            <family val="2"/>
          </rPr>
          <t>guilhermemuller:</t>
        </r>
        <r>
          <rPr>
            <sz val="9"/>
            <color indexed="81"/>
            <rFont val="Tahoma"/>
            <family val="2"/>
          </rPr>
          <t xml:space="preserve">
BASE: 3,5 diárias</t>
        </r>
      </text>
    </comment>
    <comment ref="K23" authorId="0">
      <text>
        <r>
          <rPr>
            <b/>
            <sz val="9"/>
            <color indexed="81"/>
            <rFont val="Tahoma"/>
            <family val="2"/>
          </rPr>
          <t>guilhermemuller:</t>
        </r>
        <r>
          <rPr>
            <sz val="9"/>
            <color indexed="81"/>
            <rFont val="Tahoma"/>
            <family val="2"/>
          </rPr>
          <t xml:space="preserve">
considerei como São Carlos - SP</t>
        </r>
      </text>
    </comment>
    <comment ref="R23" authorId="0">
      <text>
        <r>
          <rPr>
            <b/>
            <sz val="9"/>
            <color indexed="81"/>
            <rFont val="Tahoma"/>
            <family val="2"/>
          </rPr>
          <t>guilhermemuller:</t>
        </r>
        <r>
          <rPr>
            <sz val="9"/>
            <color indexed="81"/>
            <rFont val="Tahoma"/>
            <family val="2"/>
          </rPr>
          <t xml:space="preserve">
BASE: 3,5 diárias</t>
        </r>
      </text>
    </comment>
    <comment ref="S23" authorId="0">
      <text>
        <r>
          <rPr>
            <b/>
            <sz val="9"/>
            <color indexed="81"/>
            <rFont val="Tahoma"/>
            <family val="2"/>
          </rPr>
          <t>guilhermemuller:</t>
        </r>
        <r>
          <rPr>
            <sz val="9"/>
            <color indexed="81"/>
            <rFont val="Tahoma"/>
            <family val="2"/>
          </rPr>
          <t xml:space="preserve">
BASE: 3,5 diárias</t>
        </r>
      </text>
    </comment>
    <comment ref="I28" authorId="0">
      <text>
        <r>
          <rPr>
            <b/>
            <sz val="9"/>
            <color indexed="81"/>
            <rFont val="Tahoma"/>
            <family val="2"/>
          </rPr>
          <t>guilhermemuller:</t>
        </r>
        <r>
          <rPr>
            <sz val="9"/>
            <color indexed="81"/>
            <rFont val="Tahoma"/>
            <family val="2"/>
          </rPr>
          <t xml:space="preserve">
diária com base na cidade do Rio de Janeiro.</t>
        </r>
      </text>
    </comment>
    <comment ref="J28" authorId="0">
      <text>
        <r>
          <rPr>
            <b/>
            <sz val="9"/>
            <color indexed="81"/>
            <rFont val="Tahoma"/>
            <family val="2"/>
          </rPr>
          <t>guilhermemuller:</t>
        </r>
        <r>
          <rPr>
            <sz val="9"/>
            <color indexed="81"/>
            <rFont val="Tahoma"/>
            <family val="2"/>
          </rPr>
          <t xml:space="preserve">
diária com base na cidade do Rio de Janeiro.</t>
        </r>
      </text>
    </comment>
    <comment ref="I37" authorId="0">
      <text>
        <r>
          <rPr>
            <b/>
            <sz val="9"/>
            <color indexed="81"/>
            <rFont val="Tahoma"/>
            <family val="2"/>
          </rPr>
          <t>guilhermemuller:</t>
        </r>
        <r>
          <rPr>
            <sz val="9"/>
            <color indexed="81"/>
            <rFont val="Tahoma"/>
            <family val="2"/>
          </rPr>
          <t xml:space="preserve">
BASE: 3,5 diárias</t>
        </r>
      </text>
    </comment>
    <comment ref="J37" authorId="0">
      <text>
        <r>
          <rPr>
            <b/>
            <sz val="9"/>
            <color indexed="81"/>
            <rFont val="Tahoma"/>
            <family val="2"/>
          </rPr>
          <t>guilhermemuller:</t>
        </r>
        <r>
          <rPr>
            <sz val="9"/>
            <color indexed="81"/>
            <rFont val="Tahoma"/>
            <family val="2"/>
          </rPr>
          <t xml:space="preserve">
BASE:3,5 diárias</t>
        </r>
      </text>
    </comment>
    <comment ref="K37" authorId="0">
      <text>
        <r>
          <rPr>
            <b/>
            <sz val="9"/>
            <color indexed="81"/>
            <rFont val="Tahoma"/>
            <family val="2"/>
          </rPr>
          <t>guilhermemuller:</t>
        </r>
        <r>
          <rPr>
            <sz val="9"/>
            <color indexed="81"/>
            <rFont val="Tahoma"/>
            <family val="2"/>
          </rPr>
          <t xml:space="preserve">
Baseado em BH</t>
        </r>
      </text>
    </comment>
    <comment ref="R37" authorId="0">
      <text>
        <r>
          <rPr>
            <b/>
            <sz val="9"/>
            <color indexed="81"/>
            <rFont val="Tahoma"/>
            <family val="2"/>
          </rPr>
          <t>guilhermemuller:</t>
        </r>
        <r>
          <rPr>
            <sz val="9"/>
            <color indexed="81"/>
            <rFont val="Tahoma"/>
            <family val="2"/>
          </rPr>
          <t xml:space="preserve">
BASE: 3,5 diárias</t>
        </r>
      </text>
    </comment>
    <comment ref="S37" authorId="0">
      <text>
        <r>
          <rPr>
            <b/>
            <sz val="9"/>
            <color indexed="81"/>
            <rFont val="Tahoma"/>
            <family val="2"/>
          </rPr>
          <t>guilhermemuller:</t>
        </r>
        <r>
          <rPr>
            <sz val="9"/>
            <color indexed="81"/>
            <rFont val="Tahoma"/>
            <family val="2"/>
          </rPr>
          <t xml:space="preserve">
BASE: 3,5 diárias</t>
        </r>
      </text>
    </comment>
    <comment ref="R38" authorId="0">
      <text>
        <r>
          <rPr>
            <b/>
            <sz val="9"/>
            <color indexed="81"/>
            <rFont val="Tahoma"/>
            <family val="2"/>
          </rPr>
          <t>guilhermemuller:</t>
        </r>
        <r>
          <rPr>
            <sz val="9"/>
            <color indexed="81"/>
            <rFont val="Tahoma"/>
            <family val="2"/>
          </rPr>
          <t xml:space="preserve">
BASE: 3,5 diárias</t>
        </r>
      </text>
    </comment>
    <comment ref="S38" authorId="0">
      <text>
        <r>
          <rPr>
            <b/>
            <sz val="9"/>
            <color indexed="81"/>
            <rFont val="Tahoma"/>
            <family val="2"/>
          </rPr>
          <t>guilhermemuller:</t>
        </r>
        <r>
          <rPr>
            <sz val="9"/>
            <color indexed="81"/>
            <rFont val="Tahoma"/>
            <family val="2"/>
          </rPr>
          <t xml:space="preserve">
BASE: 3,5 diárias</t>
        </r>
      </text>
    </comment>
    <comment ref="I40" authorId="0">
      <text>
        <r>
          <rPr>
            <b/>
            <sz val="9"/>
            <color indexed="81"/>
            <rFont val="Tahoma"/>
            <family val="2"/>
          </rPr>
          <t>guilhermemuller:</t>
        </r>
        <r>
          <rPr>
            <sz val="9"/>
            <color indexed="81"/>
            <rFont val="Tahoma"/>
            <family val="2"/>
          </rPr>
          <t xml:space="preserve">
BASE: 3,5 diárias</t>
        </r>
      </text>
    </comment>
    <comment ref="J40" authorId="0">
      <text>
        <r>
          <rPr>
            <b/>
            <sz val="9"/>
            <color indexed="81"/>
            <rFont val="Tahoma"/>
            <family val="2"/>
          </rPr>
          <t>guilhermemuller:</t>
        </r>
        <r>
          <rPr>
            <sz val="9"/>
            <color indexed="81"/>
            <rFont val="Tahoma"/>
            <family val="2"/>
          </rPr>
          <t xml:space="preserve">
BASE: 3,5 diárias</t>
        </r>
      </text>
    </comment>
    <comment ref="L40" authorId="0">
      <text>
        <r>
          <rPr>
            <b/>
            <sz val="9"/>
            <color indexed="81"/>
            <rFont val="Tahoma"/>
            <family val="2"/>
          </rPr>
          <t>guilhermemuller:
Onibus fretado = 2700,00</t>
        </r>
      </text>
    </comment>
    <comment ref="I41" authorId="0">
      <text>
        <r>
          <rPr>
            <b/>
            <sz val="9"/>
            <color indexed="81"/>
            <rFont val="Tahoma"/>
            <family val="2"/>
          </rPr>
          <t>guilhermemuller:</t>
        </r>
        <r>
          <rPr>
            <sz val="9"/>
            <color indexed="81"/>
            <rFont val="Tahoma"/>
            <family val="2"/>
          </rPr>
          <t xml:space="preserve">
BASE: 3,5 diárias</t>
        </r>
      </text>
    </comment>
    <comment ref="J41" authorId="0">
      <text>
        <r>
          <rPr>
            <b/>
            <sz val="9"/>
            <color indexed="81"/>
            <rFont val="Tahoma"/>
            <family val="2"/>
          </rPr>
          <t>guilhermemuller:</t>
        </r>
        <r>
          <rPr>
            <sz val="9"/>
            <color indexed="81"/>
            <rFont val="Tahoma"/>
            <family val="2"/>
          </rPr>
          <t xml:space="preserve">
BASE: 3,5 diárias</t>
        </r>
      </text>
    </comment>
    <comment ref="L41" authorId="0">
      <text>
        <r>
          <rPr>
            <b/>
            <sz val="9"/>
            <color indexed="81"/>
            <rFont val="Tahoma"/>
            <family val="2"/>
          </rPr>
          <t xml:space="preserve">guilhermemuller:
Onibus Fretado = 2700,00
</t>
        </r>
      </text>
    </comment>
    <comment ref="R41" authorId="0">
      <text>
        <r>
          <rPr>
            <b/>
            <sz val="9"/>
            <color indexed="81"/>
            <rFont val="Tahoma"/>
            <family val="2"/>
          </rPr>
          <t>guilhermemuller:</t>
        </r>
        <r>
          <rPr>
            <sz val="9"/>
            <color indexed="81"/>
            <rFont val="Tahoma"/>
            <family val="2"/>
          </rPr>
          <t xml:space="preserve">
BASE: 3,5 diárias</t>
        </r>
      </text>
    </comment>
    <comment ref="S41" authorId="0">
      <text>
        <r>
          <rPr>
            <b/>
            <sz val="9"/>
            <color indexed="81"/>
            <rFont val="Tahoma"/>
            <family val="2"/>
          </rPr>
          <t>guilhermemuller:</t>
        </r>
        <r>
          <rPr>
            <sz val="9"/>
            <color indexed="81"/>
            <rFont val="Tahoma"/>
            <family val="2"/>
          </rPr>
          <t xml:space="preserve">
BASE: 3,5 diárias</t>
        </r>
      </text>
    </comment>
    <comment ref="R42" authorId="0">
      <text>
        <r>
          <rPr>
            <b/>
            <sz val="9"/>
            <color indexed="81"/>
            <rFont val="Tahoma"/>
            <family val="2"/>
          </rPr>
          <t>guilhermemuller:</t>
        </r>
        <r>
          <rPr>
            <sz val="9"/>
            <color indexed="81"/>
            <rFont val="Tahoma"/>
            <family val="2"/>
          </rPr>
          <t xml:space="preserve">
BASE: 3,5 diárias</t>
        </r>
      </text>
    </comment>
    <comment ref="S42" authorId="0">
      <text>
        <r>
          <rPr>
            <b/>
            <sz val="9"/>
            <color indexed="81"/>
            <rFont val="Tahoma"/>
            <family val="2"/>
          </rPr>
          <t>guilhermemuller:</t>
        </r>
        <r>
          <rPr>
            <sz val="9"/>
            <color indexed="81"/>
            <rFont val="Tahoma"/>
            <family val="2"/>
          </rPr>
          <t xml:space="preserve">
BASE: 3,5 diárias</t>
        </r>
      </text>
    </comment>
    <comment ref="AA42" authorId="0">
      <text>
        <r>
          <rPr>
            <b/>
            <sz val="9"/>
            <color indexed="81"/>
            <rFont val="Tahoma"/>
            <family val="2"/>
          </rPr>
          <t>guilhermemuller:</t>
        </r>
        <r>
          <rPr>
            <sz val="9"/>
            <color indexed="81"/>
            <rFont val="Tahoma"/>
            <family val="2"/>
          </rPr>
          <t xml:space="preserve">
BASE: 3,5 diárias</t>
        </r>
      </text>
    </comment>
    <comment ref="AB42" authorId="0">
      <text>
        <r>
          <rPr>
            <b/>
            <sz val="9"/>
            <color indexed="81"/>
            <rFont val="Tahoma"/>
            <family val="2"/>
          </rPr>
          <t>guilhermemuller:</t>
        </r>
        <r>
          <rPr>
            <sz val="9"/>
            <color indexed="81"/>
            <rFont val="Tahoma"/>
            <family val="2"/>
          </rPr>
          <t xml:space="preserve">
BASE: 3,5 diárias</t>
        </r>
      </text>
    </comment>
    <comment ref="I43" authorId="0">
      <text>
        <r>
          <rPr>
            <b/>
            <sz val="9"/>
            <color indexed="81"/>
            <rFont val="Tahoma"/>
            <family val="2"/>
          </rPr>
          <t>guilhermemuller:</t>
        </r>
        <r>
          <rPr>
            <sz val="9"/>
            <color indexed="81"/>
            <rFont val="Tahoma"/>
            <family val="2"/>
          </rPr>
          <t xml:space="preserve">
BASE: 3,5 diárias</t>
        </r>
      </text>
    </comment>
    <comment ref="J43" authorId="0">
      <text>
        <r>
          <rPr>
            <b/>
            <sz val="9"/>
            <color indexed="81"/>
            <rFont val="Tahoma"/>
            <family val="2"/>
          </rPr>
          <t>guilhermemuller:</t>
        </r>
        <r>
          <rPr>
            <sz val="9"/>
            <color indexed="81"/>
            <rFont val="Tahoma"/>
            <family val="2"/>
          </rPr>
          <t xml:space="preserve">
BASE: 3,5 diárias</t>
        </r>
      </text>
    </comment>
    <comment ref="AA45" authorId="0">
      <text>
        <r>
          <rPr>
            <b/>
            <sz val="9"/>
            <color indexed="81"/>
            <rFont val="Tahoma"/>
            <family val="2"/>
          </rPr>
          <t>guilhermemuller:</t>
        </r>
        <r>
          <rPr>
            <sz val="9"/>
            <color indexed="81"/>
            <rFont val="Tahoma"/>
            <family val="2"/>
          </rPr>
          <t xml:space="preserve">
BASE: 3,5 diárias</t>
        </r>
      </text>
    </comment>
    <comment ref="AB45" authorId="0">
      <text>
        <r>
          <rPr>
            <b/>
            <sz val="9"/>
            <color indexed="81"/>
            <rFont val="Tahoma"/>
            <family val="2"/>
          </rPr>
          <t>guilhermemuller:</t>
        </r>
        <r>
          <rPr>
            <sz val="9"/>
            <color indexed="81"/>
            <rFont val="Tahoma"/>
            <family val="2"/>
          </rPr>
          <t xml:space="preserve">
BASE: 3,5 diárias</t>
        </r>
      </text>
    </comment>
  </commentList>
</comments>
</file>

<file path=xl/sharedStrings.xml><?xml version="1.0" encoding="utf-8"?>
<sst xmlns="http://schemas.openxmlformats.org/spreadsheetml/2006/main" count="952" uniqueCount="350">
  <si>
    <t>Indicação de data e hora</t>
  </si>
  <si>
    <t>Nome</t>
  </si>
  <si>
    <t>SIAPE</t>
  </si>
  <si>
    <t>A seguir, informe os dados dos EVENTOS ou CAPACITAÇÕES que pretende participar em 2014 com recursos do Campus. Caso não pretenda participar de nenhum, informe e vá ao final da planilha para ENVIAR O FORMULÁRIO. Se sim, continue o preenchimento da planilha e envie ao final.</t>
  </si>
  <si>
    <t>Atividade proposta 1</t>
  </si>
  <si>
    <t>Cidade</t>
  </si>
  <si>
    <t>Data da ida</t>
  </si>
  <si>
    <t>Data da volta</t>
  </si>
  <si>
    <t>Descreva a relevância na participação neste EVENTO</t>
  </si>
  <si>
    <t>Atividade proposta 2</t>
  </si>
  <si>
    <t>Atividade proposta 3</t>
  </si>
  <si>
    <t>Alexandro Gularte Schafer</t>
  </si>
  <si>
    <t>Evento: Jornada da América Latina e Caribe de gvSIG.</t>
  </si>
  <si>
    <t>São Paulo</t>
  </si>
  <si>
    <t>'06/05</t>
  </si>
  <si>
    <t>'10/05</t>
  </si>
  <si>
    <t>curso de capacitação: ENVI 100+200</t>
  </si>
  <si>
    <t>Porto Alegre</t>
  </si>
  <si>
    <t>'12/05</t>
  </si>
  <si>
    <t>'23/05</t>
  </si>
  <si>
    <t>Ana Paula Ludtke Ferreira</t>
  </si>
  <si>
    <t>Simpósio Brasileiro de Métodos Formais</t>
  </si>
  <si>
    <t>Maceió</t>
  </si>
  <si>
    <t>'27/09/2014</t>
  </si>
  <si>
    <t>'04/10/2014</t>
  </si>
  <si>
    <t>Taiane Basgalupp</t>
  </si>
  <si>
    <t>II Congresso Internacional Vertentes do Insólito Ficcional
V Encontro Nacional O Insólito como Questão na Narrativa Ficcional 
XIII Painel Reflexões sobre o insólito na narrativa ficcional 
(Re)Visões do Fantástico: do centro às margens, caminhos cruzados 
 Instituto de Letras da UERJ</t>
  </si>
  <si>
    <t>Rio de Janeiro</t>
  </si>
  <si>
    <t>'27/04/2014</t>
  </si>
  <si>
    <t>'30/04/2014</t>
  </si>
  <si>
    <t>ANDERSON LUIS JESKE BIHAIN</t>
  </si>
  <si>
    <t>Conferência: 28-30 de agosto
SIMULTECH 2014 em Viena, Áustria.
Obs. Entretanto pretendo pedir auxílio para o CNPq ou CAPES se possível.</t>
  </si>
  <si>
    <t>Viena - Áustria</t>
  </si>
  <si>
    <t>'28/08/2014</t>
  </si>
  <si>
    <t>'30/09/2014</t>
  </si>
  <si>
    <t>Congresso:
CNMAC - Congresso Nacional de Matemática Aplicada e Computacional.
Obs. Somente irei a este evento se não puder ir ao evento SIMULTECH!</t>
  </si>
  <si>
    <t>Natal - RN</t>
  </si>
  <si>
    <t>'08/09/2014</t>
  </si>
  <si>
    <t>'12/09/2014</t>
  </si>
  <si>
    <t>André Ricardo Felkl de Almeida</t>
  </si>
  <si>
    <t>Participação no XX Congresso Brasileiro de Engenharia Química - COBEQ2014</t>
  </si>
  <si>
    <t>Florianópolis / SC</t>
  </si>
  <si>
    <t>'18/10/14</t>
  </si>
  <si>
    <t>'23/10/14</t>
  </si>
  <si>
    <t>Milton Roberto Heinen</t>
  </si>
  <si>
    <t>Participação no evento internacional ROBOCUP, que em 2014 será realizado no Brasil</t>
  </si>
  <si>
    <t>João Pessoa, PB</t>
  </si>
  <si>
    <t>'18/07/2014</t>
  </si>
  <si>
    <t>'26/07/2014</t>
  </si>
  <si>
    <t>Participação no evento nacional CBA</t>
  </si>
  <si>
    <t>Belo Horizonte, MG</t>
  </si>
  <si>
    <t>'19/09/2014</t>
  </si>
  <si>
    <t>'25/09/2014</t>
  </si>
  <si>
    <t>Aline Lemos Arim</t>
  </si>
  <si>
    <t>EBA 2014 – Encontro Brasileiro sobre Adsorção</t>
  </si>
  <si>
    <t>Guarujá - SP</t>
  </si>
  <si>
    <t>'26/04/2014</t>
  </si>
  <si>
    <t>CBECIMAT 2014 - Congresso Brasileiro de Engenharia e Ciência de Materiais</t>
  </si>
  <si>
    <t>Cuiabá - MT</t>
  </si>
  <si>
    <t>'09/11/2014</t>
  </si>
  <si>
    <t>'14/11/2014</t>
  </si>
  <si>
    <t>Elenilson Freitas Alves</t>
  </si>
  <si>
    <t>Evento: XVII ENEQ (Encontro Nacional de Ensino de Química)</t>
  </si>
  <si>
    <t>Ouro Preto - MG</t>
  </si>
  <si>
    <t>'19/08/2014</t>
  </si>
  <si>
    <t>'22/08/2014</t>
  </si>
  <si>
    <t>Evento: EDEQ (Encontro de Debates sobre o Ensino de Química)</t>
  </si>
  <si>
    <t>Santa Cruz do Sul</t>
  </si>
  <si>
    <t>'09/10/2014</t>
  </si>
  <si>
    <t>'10/10/2014</t>
  </si>
  <si>
    <t>Sabrina Neves da Silva</t>
  </si>
  <si>
    <t>Sandra Dutra Piovesan</t>
  </si>
  <si>
    <t>XVI Simpósio de Realidade Virtual e Aumentada - SVR 2014</t>
  </si>
  <si>
    <t>Salvador - BA</t>
  </si>
  <si>
    <t>'11/05/2014</t>
  </si>
  <si>
    <t>'16/05/2014</t>
  </si>
  <si>
    <t>Simpósio Brasileiro de Informática na Educação - SBIE 2014</t>
  </si>
  <si>
    <t>Dourados - MS</t>
  </si>
  <si>
    <t>'23/11/2014</t>
  </si>
  <si>
    <t>'29/11/2014</t>
  </si>
  <si>
    <t>Congresso Brasileiro de Software: Teoria e Pratica - CBSOFT  2014</t>
  </si>
  <si>
    <t>Maceio - AL</t>
  </si>
  <si>
    <t>Elenice Maria Larroza Andersen</t>
  </si>
  <si>
    <t>Evento.</t>
  </si>
  <si>
    <t>Natal</t>
  </si>
  <si>
    <t>julho</t>
  </si>
  <si>
    <t>setembro</t>
  </si>
  <si>
    <t>Zíla Letícia Goulart Pereira Rêgo</t>
  </si>
  <si>
    <t>Participação no 29 Encontro Nacional da Associação Nacional de Pós-graduação e Pesquisa em Letras e Linguística com o trabalho "LEITORES E M TRÊS TEMPOS: A TRAJETÓRIA DO NULI -  NÚCLEO DE FORMAÇÃO DO LEITOR LITERÁRIO" já  aprovado.</t>
  </si>
  <si>
    <t>Florianópolis</t>
  </si>
  <si>
    <t>'08/07/2014</t>
  </si>
  <si>
    <t>'12/07/2014</t>
  </si>
  <si>
    <t>Ana Eveline Viana Marinho</t>
  </si>
  <si>
    <t>CONSUNI</t>
  </si>
  <si>
    <t>Capacitação na área de alimentos (meu novo setor).</t>
  </si>
  <si>
    <t>Sandro da Silva Camargo</t>
  </si>
  <si>
    <t>Evento: Congresso Brasileiro de Informática na Educação</t>
  </si>
  <si>
    <t>'28/11/2014</t>
  </si>
  <si>
    <t>Silvana Silva</t>
  </si>
  <si>
    <t>29º ENANPOLL- Encontro Nacional da Anpoll</t>
  </si>
  <si>
    <t>'08/06/2014</t>
  </si>
  <si>
    <t>'11/06/2014</t>
  </si>
  <si>
    <t>ESTEVÃN MARTINS DE OLIVEIRA</t>
  </si>
  <si>
    <t>III PAMPAPET - 
TRANSPORTE RODOVIÁRIO OFICIAL (van)  E DIÁRIAS</t>
  </si>
  <si>
    <t>URUGUAIANA</t>
  </si>
  <si>
    <t>15 DE MAIO</t>
  </si>
  <si>
    <t>17 DE MAIO</t>
  </si>
  <si>
    <t>XVII - SULPET  - 
TRANSPORTE RODOVIÁRIO OFICIAL  ( micro-ônibus) E DIÁRIAS</t>
  </si>
  <si>
    <t>FLORIANÓPOLIS</t>
  </si>
  <si>
    <t>NÃO DEFINIDO AINDA</t>
  </si>
  <si>
    <t>ENAPET 2014 - 
TRANSPORTE RODOVIÁRIO  para os petianos( VAN OFICIAL)</t>
  </si>
  <si>
    <t>SANTA MARIA</t>
  </si>
  <si>
    <t>28 DE JULHO</t>
  </si>
  <si>
    <t>02 DE AGOSTO</t>
  </si>
  <si>
    <t>Daiana paiva Bezerra</t>
  </si>
  <si>
    <t>BIBLIOTECAS UNIVERSITÁRIAS E O ACESSO PÚBLICO À INFORMAÇÃO: ARTICULANDO LEIS, TECNOLOGIAS, PRÁTICAS E GESTÃO 
SNBU 2014</t>
  </si>
  <si>
    <t>Belo Horizonte - MG</t>
  </si>
  <si>
    <t>'15/11/2014</t>
  </si>
  <si>
    <t>'22/11/2014</t>
  </si>
  <si>
    <t>Valéria Terra Crexi</t>
  </si>
  <si>
    <t>XX Congresso Brasileiro de Engenharia Química</t>
  </si>
  <si>
    <t>'18/10</t>
  </si>
  <si>
    <t>'22/10</t>
  </si>
  <si>
    <t>Érico Marcelo Hoff do Amaral</t>
  </si>
  <si>
    <t>Evento - SVR Symposium on Virtual Augmented Reality</t>
  </si>
  <si>
    <t>Salvador/Ba</t>
  </si>
  <si>
    <t>'15/05/2014</t>
  </si>
  <si>
    <t>Evento - SBSeg Simpósio Brasileiro em Segurança da Informação e de Sistemas Computacionais</t>
  </si>
  <si>
    <t>Belo Horizonte/MG</t>
  </si>
  <si>
    <t>'10/11/2014</t>
  </si>
  <si>
    <t>Evento - SBIE Simpósio Brasileiro de Informática na Educação</t>
  </si>
  <si>
    <t>Dourados/MS</t>
  </si>
  <si>
    <t>'24/11/2014</t>
  </si>
  <si>
    <t>GABRIELA SILVEIRA DA ROSA</t>
  </si>
  <si>
    <t>Evento, XX Congresso Brasileiro de Engenharia Química e XV Encontro Brasileiro sobre o Ensino de Engenharia Química. Os eventos estão sendo organizados pela UFSC, após o término do Cobeq inicia-se o Enbeq.</t>
  </si>
  <si>
    <t>'19/10</t>
  </si>
  <si>
    <t>'23/10</t>
  </si>
  <si>
    <t>2 Visitas técnicas. Prováveis visitas técnicas no decorrer do ano em indústrias na grande Porto Alegre com alunos na disciplina de Operações Unitárias. Também estou em contato com empresa no estado do Paraná para visita técnica.</t>
  </si>
  <si>
    <t>'11/03</t>
  </si>
  <si>
    <t>Evento, International Drying Symposium, congresso na área em que trabalho.</t>
  </si>
  <si>
    <t>Lyon, França</t>
  </si>
  <si>
    <t>'23/08</t>
  </si>
  <si>
    <t>'28/09</t>
  </si>
  <si>
    <t>Daviane Aparecida de Azevedo</t>
  </si>
  <si>
    <t>I Seminário Marx hoje: pesquisa e transformação social, promovido pela UFRN.</t>
  </si>
  <si>
    <t>Natal/RN</t>
  </si>
  <si>
    <t>'02/04/2014</t>
  </si>
  <si>
    <t>'05/04/2014</t>
  </si>
  <si>
    <t>Fabiana Giovani</t>
  </si>
  <si>
    <t>Evento</t>
  </si>
  <si>
    <t>São Carlos</t>
  </si>
  <si>
    <t>Agosto</t>
  </si>
  <si>
    <t>Novembro</t>
  </si>
  <si>
    <t>MARCELO XAVIER GUTERRES</t>
  </si>
  <si>
    <t>Encontro Nacional de Coordenadores de Cursos de Engenharia de Produção - ENCEP</t>
  </si>
  <si>
    <t>Aracaju</t>
  </si>
  <si>
    <t>'19/05/2014</t>
  </si>
  <si>
    <t>'23/05/2014</t>
  </si>
  <si>
    <t>Encontro Nacional de Engenharia de Produção - ENEGEP</t>
  </si>
  <si>
    <t>Curitiba</t>
  </si>
  <si>
    <t>'06/10/2014</t>
  </si>
  <si>
    <t>'11/10/2014</t>
  </si>
  <si>
    <t>Guilherme Goergen</t>
  </si>
  <si>
    <t>Participação em evento 21º Sinape - Simpósio Nacional de Probabilidade e Estatística - 2014</t>
  </si>
  <si>
    <t>Natal, RN</t>
  </si>
  <si>
    <t>'20/07</t>
  </si>
  <si>
    <t>'25/07</t>
  </si>
  <si>
    <t>Participação em evento XVIII Escola Brasileira de Probabilidade</t>
  </si>
  <si>
    <t>Rio de Janeiro, RJ</t>
  </si>
  <si>
    <t>'03/08</t>
  </si>
  <si>
    <t>'09/08</t>
  </si>
  <si>
    <t>Participação em evento Congresso Brasileiro de Meteorologia</t>
  </si>
  <si>
    <t>Ainda não definida</t>
  </si>
  <si>
    <t>Não definida</t>
  </si>
  <si>
    <t>Verônica Medeiros dos Santos</t>
  </si>
  <si>
    <t>8º Congresso Nacional das Secretarias das Universidades Brasileiras (Consub)</t>
  </si>
  <si>
    <t>sem programação</t>
  </si>
  <si>
    <t>Douglas Mayer Bento</t>
  </si>
  <si>
    <t>Participação e apresentação de trabalho em evento científico.</t>
  </si>
  <si>
    <t>XXXI Internacional Sodebras Congress</t>
  </si>
  <si>
    <t>Indefinido ainda</t>
  </si>
  <si>
    <t>'25/04/2014</t>
  </si>
  <si>
    <t>Matheus de Carvalho Leite</t>
  </si>
  <si>
    <t>Apresentação de trabalho e participação na equipe organizadora 
31ª Conferência Mundial da ISME ( International Society for Music Education)
20 a 25 de Julho de 2014</t>
  </si>
  <si>
    <t>Porto Alegre - RS</t>
  </si>
  <si>
    <t>'18-07-2014</t>
  </si>
  <si>
    <t>'27-07-2014</t>
  </si>
  <si>
    <t>Coordenação do Seminário “Música nas Escolas"
PercPoa 2014 - Festival de Percussão de Porto Alegre
14,15 e 16 de novembro de 2014</t>
  </si>
  <si>
    <t>'13-11-2014</t>
  </si>
  <si>
    <t>'17-11-2014</t>
  </si>
  <si>
    <t>Participação como  representante do Grupo Técnico Música na Escola 
V Seminário Estadual Música na Escola - Uruguaiana
08-12-2014</t>
  </si>
  <si>
    <t>Uruguaiana</t>
  </si>
  <si>
    <t>'06-12-2014</t>
  </si>
  <si>
    <t>'09-12-2014</t>
  </si>
  <si>
    <t>Marcilio Machado Morais</t>
  </si>
  <si>
    <t>Eventos: XX Congresso Brasileiro de Engenharia Química (COBEQ 2014) e XV Encontro Brasileiro sobre o Ensino de Engenharia Química (ENBEQ 2014)</t>
  </si>
  <si>
    <t>Florianópolis/SC</t>
  </si>
  <si>
    <t>'18/10/2014</t>
  </si>
  <si>
    <t>'23/10/2014</t>
  </si>
  <si>
    <t>Fernanda Germano Alves Gautério</t>
  </si>
  <si>
    <t>Evento - XX Congresso Brasileiro de Engenharia Química</t>
  </si>
  <si>
    <t>'22/10/2014</t>
  </si>
  <si>
    <t>ana rosa costa muniz</t>
  </si>
  <si>
    <t>XX Congresso Brasileiro de Engenharia Química, 19 a 22 outubro, Florianópolis
e
XV Encontro Brasileiro sobre o Ensino de Engenharia Química, 22 e 23 outubro, Florianópolis</t>
  </si>
  <si>
    <t>'24/10/2014</t>
  </si>
  <si>
    <t>Vanessa Rosseto</t>
  </si>
  <si>
    <t>XX Congresso Brasileiro de Engenharia Química (COBEQ 2014)</t>
  </si>
  <si>
    <t>DIONARA TERESINHA DA ROSA ARAGON</t>
  </si>
  <si>
    <t>EVENTO-
A)XVII ENDIPE-11 a 14 de Novembro/Fortaleza/Ceará
 Encontro Nacional de Didática e Prática de Ensino
A Didática e a Prática de Ensino nas relações entre a escola, a formação de professores e a sociedade.</t>
  </si>
  <si>
    <t>FORTALEZA-CEARA</t>
  </si>
  <si>
    <t>10 DE NOVEMBRO</t>
  </si>
  <si>
    <t>14 DE NOVEMBRO</t>
  </si>
  <si>
    <t>RIO DE JANEIRO</t>
  </si>
  <si>
    <t>01 DE SETEMBRO</t>
  </si>
  <si>
    <t>05 DE SETEMBRO</t>
  </si>
  <si>
    <t>CAPACITAÇÃO-GRUPO DE PESQUISA EM EDUCAÇÃO MATEMÁTICA-FACED -UFRGS</t>
  </si>
  <si>
    <t>PORTO ALEGRE</t>
  </si>
  <si>
    <t>14 DE MARÇO</t>
  </si>
  <si>
    <t>15 DE MARÇO</t>
  </si>
  <si>
    <t>Carlos Michel Betemps</t>
  </si>
  <si>
    <t>Participação no Congresso Brasileiro de Software: Teoria e Prática (CBSoft). A programação do CBSoft integra quatro eventos tradicionais organizados pela comunidade brasileira de desenvolvimento de software:
* 1) XXVIII Simpósio Brasileiro de Engenharia de Software (SBES 2014)
*  2) XVIII Simpósio Brasileiro de Linguagens de Programação (SBLP 2014) 
* 3) XVII Simpósio Brasileiro de Métodos Formais (SBMF 2014)
* 4)  VIII Simpósio Brasileiro de Componentes, Arquiteturas e Reutilização de Software (SBCARS 2014).
É pretendida a publicação de artigo no evento SBES 2014.</t>
  </si>
  <si>
    <t>Maceió/AL</t>
  </si>
  <si>
    <t>Ricardo Zottis</t>
  </si>
  <si>
    <t>Evento: 37ª Reunião Anual da Sociedade Brasileira de Química ocorrerá de 26 a 29 de maio em Natal/RN. O maior evento da química brasileira proporcionará um espaço de discussão, informação e atualização tecnológica entre profissionais da área química (professores, técnicos, pesquisadores, estudantes e industriais). A programação do evento inclui sessão com o prêmio Nobel de química de 1996; 16 conferencistas convidados de diferentes países (EUA, Inglaterra, Portugal, Itália, Alemanha, Holanda e do Brasil); 4 sessões temáticas interdivisionais; 13 minicursos; 3 sessões de painéis; ao menos 20 sessões coordenadas; 7 workshops; uma sessão de lançamento de livros; uma sessão de homenagens; assembléias divisionais e regionais; um simpósio temático e a assembléia geral ordinária.</t>
  </si>
  <si>
    <t>Natal/RH</t>
  </si>
  <si>
    <t>'25/05/14</t>
  </si>
  <si>
    <t>'30/05/14</t>
  </si>
  <si>
    <t>Miriam Moreira da Silveira</t>
  </si>
  <si>
    <t>Capacitação em Avaliação Socioeconômica, organizada pela UFMG</t>
  </si>
  <si>
    <t>Minas Gerais</t>
  </si>
  <si>
    <t>Agosto 2014</t>
  </si>
  <si>
    <t>Congresso Gaúcho de Assistentes Sociais e Seminário de Educação no Ensino Superior</t>
  </si>
  <si>
    <t>Maio 2014</t>
  </si>
  <si>
    <t>Maio 2014</t>
  </si>
  <si>
    <t>I Seminario Marx hoje, pesquisa e transformação social</t>
  </si>
  <si>
    <t>Natal / RN</t>
  </si>
  <si>
    <t>01 de Abril</t>
  </si>
  <si>
    <t>05 de Abril</t>
  </si>
  <si>
    <t>Evento - organizado anualmente no mês de maio na semana do dia do Assistente Social - CRESS POA - sem data definida.</t>
  </si>
  <si>
    <t>POA</t>
  </si>
  <si>
    <t>Evento sobre estudo socioeconômico - promovido pela UFMG, 2º semestre de 2014, sem data definida</t>
  </si>
  <si>
    <t>Pedro Dorneles</t>
  </si>
  <si>
    <t>XV Encontro de Pesquisa em Ensino de Física – EPEF</t>
  </si>
  <si>
    <t>São Sebastião – São Paulo (SP)</t>
  </si>
  <si>
    <t>'26/10/2014</t>
  </si>
  <si>
    <t>'01/11/2014</t>
  </si>
  <si>
    <t>X Simpósio Sul-rio-grandense de Professores de Ciências e Matemática</t>
  </si>
  <si>
    <t>Pelotas</t>
  </si>
  <si>
    <t>'28/09/2014</t>
  </si>
  <si>
    <t>Visita Técnica para Universidade de Passo Fundo</t>
  </si>
  <si>
    <t>Passo Fundo</t>
  </si>
  <si>
    <t>Segundo Semestre de 2014</t>
  </si>
  <si>
    <t>Edson M. Kakuno</t>
  </si>
  <si>
    <t>Visita técnica para UPF (Univ. de Passo Fundo).</t>
  </si>
  <si>
    <t>Segundo Semestre de 2014.</t>
  </si>
  <si>
    <t>Visita técnica com bolsistas do PIBID ao Museu de Ciencias da PUC - RS.</t>
  </si>
  <si>
    <t>Alessandro Carvalho Bica</t>
  </si>
  <si>
    <t>- X Congresso Luso-Brasilero de História da Educação - PUC/PR (Curitiba);</t>
  </si>
  <si>
    <t>Curitiba/PR</t>
  </si>
  <si>
    <t>'24/08/2014</t>
  </si>
  <si>
    <t>'29/08/2014</t>
  </si>
  <si>
    <t>- XX Congresso da ASPHE - UFRGS/RS;
* Ainda sem data definida</t>
  </si>
  <si>
    <t>Porto Alegre/RS</t>
  </si>
  <si>
    <t>- X Seminário de Pesquisa em Educação da região Sul - Udesc/SC;
* Ainda sem data definida</t>
  </si>
  <si>
    <t>Outra atividade: visita a empresa EKIPAR que irá desenvolver o projeto e execução do gaseificador a ser adquirido para o projeto "Desenvolvimento de Tecnologias em Energia e Carboquímica na Região da Campanha", dentro do Programa de Pólos Tecnológicos da SCIT-RS, registrado no SIPPEE sob o nº2.057.13. Trata-se de um equipamento de grande porte, cuja aquisição para o projeto depende dessa visita para a comprovação de sua performance e funcionalidade. A EKIPAR se compromete a disponibilizar um técnico para treinamento e ajustes necessários para adequar-se as necessidades do projeto bem como realizar as análises de produtos necessárias para a comprovação da adequação do equipamento e que deverão ser realizadas na UNICAMP, conveniada com a EKIPAR. As datas de ida e volta estão condicionadas a liberação de recurso da SCIT e a duração da visita será de 2 dias.</t>
  </si>
  <si>
    <t>Campinas</t>
  </si>
  <si>
    <t>moacir lopes de camargos</t>
  </si>
  <si>
    <t>Apresentação de comunicação no Congresso da Alfal</t>
  </si>
  <si>
    <t>João Pessoa</t>
  </si>
  <si>
    <t>'13/07/2014</t>
  </si>
  <si>
    <t>'20/07/2014</t>
  </si>
  <si>
    <t>Apresentação de comunicação no Congresso da ABEH</t>
  </si>
  <si>
    <t>'06/05/2014</t>
  </si>
  <si>
    <t>'09/05/2014</t>
  </si>
  <si>
    <t>Apresentação de comunicação do congresso Rodas de Conversas Bakhtinianas</t>
  </si>
  <si>
    <t>São Carlos, SP</t>
  </si>
  <si>
    <t>'12/11/2014</t>
  </si>
  <si>
    <t>'16/11/2014</t>
  </si>
  <si>
    <t>Taíse Simioni</t>
  </si>
  <si>
    <t>Evento 
XVII CONGRESO INTERNACIONAL ASOCIACIÓN DE LINGÜÍSTICA Y FILOLOGÍA DE AMÉRICA LATINA (ALFAL)</t>
  </si>
  <si>
    <t>João Pessoa (PB)</t>
  </si>
  <si>
    <t>'13/07</t>
  </si>
  <si>
    <t>Evento
15º CONGRESSO BRASILEIRO - LÍNGUA PORTUGUESA</t>
  </si>
  <si>
    <t>São Paulo (SP)</t>
  </si>
  <si>
    <t>'27/04</t>
  </si>
  <si>
    <t>'01/05</t>
  </si>
  <si>
    <t>Evento
XI Encontro do CELSUL</t>
  </si>
  <si>
    <t>Chapecó (SC)</t>
  </si>
  <si>
    <t>Outubro (os dias ainda não foram definidos)</t>
  </si>
  <si>
    <t>Lúcia Helena Pereira Teixeira</t>
  </si>
  <si>
    <t>Evento: 41º CERU (Centro de Estudos Rurais e Urbanos)</t>
  </si>
  <si>
    <t>'27/05/2014</t>
  </si>
  <si>
    <t>'31/05/2014</t>
  </si>
  <si>
    <t>Evento: XXIV Congresso da ANPPOM (Associação Nacional de Pesquisa e Pós Graduação em Música)</t>
  </si>
  <si>
    <t>'30/08/2014</t>
  </si>
  <si>
    <t>Evento: Congresso da ISME (International Society for Music Education)</t>
  </si>
  <si>
    <t>'19/07/2014</t>
  </si>
  <si>
    <t>Flavio André Pavan</t>
  </si>
  <si>
    <t>Não irei participar em 2013 de nenhum evento externo ou capacitação</t>
  </si>
  <si>
    <t>10 Encontro Brasileiro de Adsorção (EBA)
Números de diárias solicitadas três (3): 300,00
Valores das passagens aéreas: Valor total ida e volta: 800,00
Porto Alegre-Guarulhos: 400,00
Guarulhos-Porto Alegre: 400,00
Taxa de inscrição: 550,00 reais
Valor total solicitado: 1650,00 reais</t>
  </si>
  <si>
    <t>Guaruja, SP</t>
  </si>
  <si>
    <t>Adriana Bozzetto</t>
  </si>
  <si>
    <t>Evento científico com capacitação.</t>
  </si>
  <si>
    <t>27 de maio de 2014</t>
  </si>
  <si>
    <t>30 de maio de 2014</t>
  </si>
  <si>
    <t>Evento científico com capacitação.</t>
  </si>
  <si>
    <t>25 de agosto de 2014</t>
  </si>
  <si>
    <t>29 de agosto de 2014</t>
  </si>
  <si>
    <t>Evento científico internacional.</t>
  </si>
  <si>
    <t>21 de julho de 2014</t>
  </si>
  <si>
    <t>26 de julho de 2014</t>
  </si>
  <si>
    <t>Miriam Denise Kelm</t>
  </si>
  <si>
    <t>Evento:
II COLÓQUIO INTERNACIONAL LITERATURA E GÊNERO
 - Relações entre Gênero, Alteridade e Poder
Apresentação de Comunicação e Coordenação de Mesa</t>
  </si>
  <si>
    <t>Teresina - Piauí, Brasil</t>
  </si>
  <si>
    <t>'23/09/2014</t>
  </si>
  <si>
    <t>José Daniel Telles dos Santos</t>
  </si>
  <si>
    <t>Capacitação
Título: Música e Educação;
Ministrante: Lucas Ciavatta
Realização: Primeiro Tom Educação Musical</t>
  </si>
  <si>
    <t>São Leopoldo</t>
  </si>
  <si>
    <t>'07/04/2014</t>
  </si>
  <si>
    <t>Valor Diárias</t>
  </si>
  <si>
    <t>Valor Rodov.</t>
  </si>
  <si>
    <r>
      <rPr>
        <b/>
        <sz val="11"/>
        <color rgb="FF000000"/>
        <rFont val="Arial"/>
        <family val="2"/>
      </rPr>
      <t>A partir de Porto Alegre - Valor Médio c/ 2 semanas de antecedência -</t>
    </r>
    <r>
      <rPr>
        <b/>
        <sz val="18"/>
        <color rgb="FF000000"/>
        <rFont val="Arial"/>
        <family val="2"/>
      </rPr>
      <t>Valor  Aéreas</t>
    </r>
  </si>
  <si>
    <t>SOMA</t>
  </si>
  <si>
    <t>Valor Bruto Diárias</t>
  </si>
  <si>
    <t>TOTAL</t>
  </si>
  <si>
    <t>EVENTO -
B)VII Colóquio Internacional de Filosofia da Educação
O que pode a escola hoje em nossa América?
2 a 5 de setembro de 2014
Universidade do Estado do Rio de Janeiro [UERJ]
Faculdade de Educação
Programa de Pós-Graduação em Educação [ProPEd]
Núcleo de Estudos Filosóficos da Infância - NEFI</t>
  </si>
  <si>
    <t>van André</t>
  </si>
  <si>
    <t>Jornada</t>
  </si>
  <si>
    <t>Simpósio</t>
  </si>
  <si>
    <t>Congresso</t>
  </si>
  <si>
    <t>Evento Internacional</t>
  </si>
  <si>
    <t>Encontro</t>
  </si>
  <si>
    <t>Não definido</t>
  </si>
  <si>
    <t>Seminário</t>
  </si>
  <si>
    <t>Conferência</t>
  </si>
  <si>
    <t>Reunião Anual</t>
  </si>
  <si>
    <t>Capacitação</t>
  </si>
  <si>
    <t>Visita Técnica</t>
  </si>
  <si>
    <t>TIPO</t>
  </si>
  <si>
    <t>Não definido.</t>
  </si>
  <si>
    <t>Visita técnica</t>
  </si>
  <si>
    <t>Valor Rodoviário</t>
  </si>
  <si>
    <t>Valor Aéreo</t>
  </si>
  <si>
    <t>Não especificado</t>
  </si>
  <si>
    <t>Qtd pedidos</t>
  </si>
  <si>
    <t>Tipo de Evento</t>
  </si>
  <si>
    <t>ATIVIDADE 1</t>
  </si>
  <si>
    <t>ATIVIDADE 2</t>
  </si>
  <si>
    <t>ATIVIDADE 3</t>
  </si>
  <si>
    <t>Total</t>
  </si>
</sst>
</file>

<file path=xl/styles.xml><?xml version="1.0" encoding="utf-8"?>
<styleSheet xmlns="http://schemas.openxmlformats.org/spreadsheetml/2006/main">
  <numFmts count="3">
    <numFmt numFmtId="8" formatCode="&quot;R$&quot;\ #,##0.00;[Red]\-&quot;R$&quot;\ #,##0.00"/>
    <numFmt numFmtId="44" formatCode="_-&quot;R$&quot;\ * #,##0.00_-;\-&quot;R$&quot;\ * #,##0.00_-;_-&quot;R$&quot;\ * &quot;-&quot;??_-;_-@_-"/>
    <numFmt numFmtId="164" formatCode="m/d/yyyy\ h:mm:ss;@"/>
  </numFmts>
  <fonts count="16">
    <font>
      <sz val="10"/>
      <color rgb="FF000000"/>
      <name val="Arial"/>
    </font>
    <font>
      <b/>
      <sz val="10"/>
      <color rgb="FF000000"/>
      <name val="Arial"/>
    </font>
    <font>
      <sz val="10"/>
      <color rgb="FF000000"/>
      <name val="Arial"/>
    </font>
    <font>
      <b/>
      <sz val="14"/>
      <color rgb="FF000000"/>
      <name val="Arial"/>
      <family val="2"/>
    </font>
    <font>
      <b/>
      <sz val="18"/>
      <color rgb="FF000000"/>
      <name val="Arial"/>
      <family val="2"/>
    </font>
    <font>
      <b/>
      <i/>
      <sz val="14"/>
      <color rgb="FF000000"/>
      <name val="Arial"/>
      <family val="2"/>
    </font>
    <font>
      <sz val="10"/>
      <color rgb="FF000000"/>
      <name val="Arial"/>
      <family val="2"/>
    </font>
    <font>
      <sz val="9"/>
      <color indexed="81"/>
      <name val="Tahoma"/>
      <family val="2"/>
    </font>
    <font>
      <b/>
      <sz val="9"/>
      <color indexed="81"/>
      <name val="Tahoma"/>
      <family val="2"/>
    </font>
    <font>
      <b/>
      <sz val="10"/>
      <color rgb="FF000000"/>
      <name val="Arial"/>
      <family val="2"/>
    </font>
    <font>
      <b/>
      <sz val="11"/>
      <color rgb="FF000000"/>
      <name val="Arial"/>
      <family val="2"/>
    </font>
    <font>
      <sz val="11"/>
      <color rgb="FF3F3F76"/>
      <name val="Calibri"/>
      <family val="2"/>
      <scheme val="minor"/>
    </font>
    <font>
      <sz val="11"/>
      <color theme="0"/>
      <name val="Calibri"/>
      <family val="2"/>
      <scheme val="minor"/>
    </font>
    <font>
      <sz val="11"/>
      <color rgb="FF000000"/>
      <name val="Arial"/>
      <family val="2"/>
    </font>
    <font>
      <b/>
      <sz val="11"/>
      <color rgb="FF3F3F76"/>
      <name val="Calibri"/>
      <family val="2"/>
      <scheme val="minor"/>
    </font>
    <font>
      <b/>
      <sz val="14"/>
      <color theme="0"/>
      <name val="Calibri"/>
      <family val="2"/>
      <scheme val="minor"/>
    </font>
  </fonts>
  <fills count="13">
    <fill>
      <patternFill patternType="none"/>
    </fill>
    <fill>
      <patternFill patternType="gray125"/>
    </fill>
    <fill>
      <patternFill patternType="solid">
        <fgColor rgb="FFDDDDDD"/>
        <bgColor indexed="64"/>
      </patternFill>
    </fill>
    <fill>
      <patternFill patternType="solid">
        <fgColor rgb="FFEEEEEE"/>
        <bgColor indexed="64"/>
      </patternFill>
    </fill>
    <fill>
      <patternFill patternType="solid">
        <fgColor rgb="FFEEEEEE"/>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3" tint="0.59996337778862885"/>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rgb="FFFFCC99"/>
      </patternFill>
    </fill>
    <fill>
      <patternFill patternType="solid">
        <fgColor theme="9"/>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7F7F7F"/>
      </left>
      <right/>
      <top/>
      <bottom/>
      <diagonal/>
    </border>
  </borders>
  <cellStyleXfs count="4">
    <xf numFmtId="0" fontId="0" fillId="0" borderId="0"/>
    <xf numFmtId="44" fontId="2" fillId="0" borderId="0" applyFont="0" applyFill="0" applyBorder="0" applyAlignment="0" applyProtection="0"/>
    <xf numFmtId="0" fontId="11" fillId="11" borderId="2" applyNumberFormat="0" applyAlignment="0" applyProtection="0"/>
    <xf numFmtId="0" fontId="12" fillId="12" borderId="0" applyNumberFormat="0" applyBorder="0" applyAlignment="0" applyProtection="0"/>
  </cellStyleXfs>
  <cellXfs count="33">
    <xf numFmtId="0" fontId="0" fillId="0" borderId="0" xfId="0" applyAlignment="1">
      <alignment wrapText="1"/>
    </xf>
    <xf numFmtId="0" fontId="1" fillId="2" borderId="1" xfId="0" applyFont="1" applyFill="1" applyBorder="1" applyAlignment="1">
      <alignment horizontal="center" wrapText="1"/>
    </xf>
    <xf numFmtId="0" fontId="0" fillId="0" borderId="1" xfId="0" applyBorder="1" applyAlignment="1">
      <alignment wrapText="1"/>
    </xf>
    <xf numFmtId="164" fontId="0" fillId="3" borderId="1" xfId="0" applyNumberFormat="1" applyFill="1" applyBorder="1" applyAlignment="1">
      <alignment horizontal="center" vertical="center" wrapText="1"/>
    </xf>
    <xf numFmtId="0" fontId="0" fillId="4" borderId="1" xfId="0" applyFill="1" applyBorder="1" applyAlignment="1">
      <alignment horizontal="center" vertical="center" wrapText="1"/>
    </xf>
    <xf numFmtId="0" fontId="0" fillId="0" borderId="1" xfId="0" applyBorder="1" applyAlignment="1">
      <alignment horizontal="center" vertical="center" wrapText="1"/>
    </xf>
    <xf numFmtId="0" fontId="4" fillId="2" borderId="1" xfId="0" applyFont="1" applyFill="1" applyBorder="1" applyAlignment="1">
      <alignment horizontal="center" wrapText="1"/>
    </xf>
    <xf numFmtId="44" fontId="3" fillId="4" borderId="1" xfId="1" applyFont="1" applyFill="1" applyBorder="1" applyAlignment="1">
      <alignment horizontal="center" vertical="center" wrapText="1"/>
    </xf>
    <xf numFmtId="44" fontId="5" fillId="4" borderId="1" xfId="1" applyFont="1" applyFill="1" applyBorder="1" applyAlignment="1">
      <alignment horizontal="center" vertical="center" wrapText="1"/>
    </xf>
    <xf numFmtId="0" fontId="6" fillId="4" borderId="1" xfId="0" applyFont="1" applyFill="1" applyBorder="1" applyAlignment="1">
      <alignment horizontal="center" vertical="center" wrapText="1"/>
    </xf>
    <xf numFmtId="44" fontId="3" fillId="5" borderId="1" xfId="1" applyFont="1" applyFill="1" applyBorder="1" applyAlignment="1">
      <alignment horizontal="center" vertical="center" wrapText="1"/>
    </xf>
    <xf numFmtId="44" fontId="3" fillId="6" borderId="1" xfId="1" applyFont="1" applyFill="1" applyBorder="1" applyAlignment="1">
      <alignment horizontal="center" vertical="center" wrapText="1"/>
    </xf>
    <xf numFmtId="44" fontId="3" fillId="7" borderId="1" xfId="1" applyFont="1" applyFill="1" applyBorder="1" applyAlignment="1">
      <alignment horizontal="center" vertical="center" wrapText="1"/>
    </xf>
    <xf numFmtId="0" fontId="9" fillId="2" borderId="1" xfId="0" applyFont="1" applyFill="1" applyBorder="1" applyAlignment="1">
      <alignment horizontal="center" wrapText="1"/>
    </xf>
    <xf numFmtId="44" fontId="3" fillId="8" borderId="1" xfId="1" applyFont="1" applyFill="1" applyBorder="1" applyAlignment="1">
      <alignment horizontal="center" vertical="center" wrapText="1"/>
    </xf>
    <xf numFmtId="0" fontId="3" fillId="0" borderId="1" xfId="0" applyFont="1" applyBorder="1" applyAlignment="1">
      <alignment wrapText="1"/>
    </xf>
    <xf numFmtId="8" fontId="3" fillId="6" borderId="1" xfId="1" applyNumberFormat="1" applyFont="1" applyFill="1" applyBorder="1" applyAlignment="1">
      <alignment horizontal="center" vertical="center" wrapText="1"/>
    </xf>
    <xf numFmtId="0" fontId="3" fillId="10" borderId="1" xfId="0" applyFont="1" applyFill="1" applyBorder="1" applyAlignment="1">
      <alignment wrapText="1"/>
    </xf>
    <xf numFmtId="44" fontId="3" fillId="10" borderId="1" xfId="1" applyFont="1" applyFill="1" applyBorder="1" applyAlignment="1">
      <alignment wrapText="1"/>
    </xf>
    <xf numFmtId="0" fontId="5" fillId="9" borderId="1" xfId="0" applyFont="1" applyFill="1" applyBorder="1" applyAlignment="1">
      <alignment wrapText="1"/>
    </xf>
    <xf numFmtId="44" fontId="5" fillId="9" borderId="1" xfId="1" applyFont="1" applyFill="1" applyBorder="1" applyAlignment="1">
      <alignment wrapText="1"/>
    </xf>
    <xf numFmtId="0" fontId="0" fillId="0" borderId="0" xfId="0" applyAlignment="1">
      <alignment horizontal="center" wrapText="1"/>
    </xf>
    <xf numFmtId="0" fontId="0" fillId="0" borderId="0" xfId="0" applyAlignment="1">
      <alignment horizontal="center"/>
    </xf>
    <xf numFmtId="0" fontId="0" fillId="0" borderId="0" xfId="0" applyAlignment="1"/>
    <xf numFmtId="44" fontId="0" fillId="0" borderId="0" xfId="1" applyFont="1" applyAlignment="1">
      <alignment horizontal="center"/>
    </xf>
    <xf numFmtId="0" fontId="10" fillId="0" borderId="0" xfId="0" applyFont="1" applyAlignment="1">
      <alignment horizontal="center"/>
    </xf>
    <xf numFmtId="0" fontId="13" fillId="0" borderId="0" xfId="0" applyFont="1" applyAlignment="1">
      <alignment horizontal="center"/>
    </xf>
    <xf numFmtId="44" fontId="13" fillId="0" borderId="0" xfId="1" applyFont="1" applyAlignment="1">
      <alignment horizontal="center"/>
    </xf>
    <xf numFmtId="44" fontId="10" fillId="0" borderId="0" xfId="1" applyFont="1" applyAlignment="1">
      <alignment horizontal="center"/>
    </xf>
    <xf numFmtId="0" fontId="10" fillId="0" borderId="0" xfId="0" applyFont="1" applyAlignment="1">
      <alignment horizontal="left"/>
    </xf>
    <xf numFmtId="44" fontId="15" fillId="12" borderId="0" xfId="3" applyNumberFormat="1" applyFont="1" applyAlignment="1">
      <alignment horizontal="center"/>
    </xf>
    <xf numFmtId="0" fontId="14" fillId="11" borderId="3" xfId="2" applyFont="1" applyBorder="1" applyAlignment="1">
      <alignment horizontal="center"/>
    </xf>
    <xf numFmtId="0" fontId="14" fillId="11" borderId="0" xfId="2" applyFont="1" applyBorder="1" applyAlignment="1">
      <alignment horizontal="center"/>
    </xf>
  </cellXfs>
  <cellStyles count="4">
    <cellStyle name="Ênfase6" xfId="3" builtinId="49"/>
    <cellStyle name="Entrada" xfId="2" builtinId="20"/>
    <cellStyle name="Moeda" xfId="1" builtinId="4"/>
    <cellStyle name="Normal" xfId="0" builtinId="0"/>
  </cellStyles>
  <dxfs count="24">
    <dxf>
      <font>
        <b val="0"/>
        <i val="0"/>
        <strike val="0"/>
        <condense val="0"/>
        <extend val="0"/>
        <outline val="0"/>
        <shadow val="0"/>
        <u val="none"/>
        <vertAlign val="baseline"/>
        <sz val="11"/>
        <color rgb="FF000000"/>
        <name val="Arial"/>
        <scheme val="none"/>
      </font>
      <numFmt numFmtId="34" formatCode="_-&quot;R$&quot;\ * #,##0.00_-;\-&quot;R$&quot;\ * #,##0.00_-;_-&quot;R$&quot;\ * &quot;-&quot;??_-;_-@_-"/>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rgb="FF000000"/>
        <name val="Arial"/>
        <scheme val="none"/>
      </font>
      <numFmt numFmtId="34" formatCode="_-&quot;R$&quot;\ * #,##0.00_-;\-&quot;R$&quot;\ * #,##0.00_-;_-&quot;R$&quot;\ * &quot;-&quot;??_-;_-@_-"/>
      <alignment horizontal="center" vertical="bottom" textRotation="0" wrapText="0" indent="0" relativeIndent="0" justifyLastLine="0" shrinkToFit="0" mergeCell="0" readingOrder="0"/>
    </dxf>
    <dxf>
      <font>
        <b/>
        <i val="0"/>
        <strike val="0"/>
        <condense val="0"/>
        <extend val="0"/>
        <outline val="0"/>
        <shadow val="0"/>
        <u val="none"/>
        <vertAlign val="baseline"/>
        <sz val="11"/>
        <color rgb="FF000000"/>
        <name val="Arial"/>
        <scheme val="none"/>
      </font>
      <numFmt numFmtId="34" formatCode="_-&quot;R$&quot;\ * #,##0.00_-;\-&quot;R$&quot;\ * #,##0.00_-;_-&quot;R$&quot;\ * &quot;-&quot;??_-;_-@_-"/>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rgb="FF000000"/>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rgb="FF000000"/>
        <name val="Arial"/>
        <scheme val="none"/>
      </font>
      <alignment horizontal="center" vertical="bottom" textRotation="0" wrapText="0" indent="0" relativeIndent="0" justifyLastLine="0" shrinkToFit="0" mergeCell="0" readingOrder="0"/>
    </dxf>
    <dxf>
      <font>
        <b/>
        <i val="0"/>
        <strike val="0"/>
        <condense val="0"/>
        <extend val="0"/>
        <outline val="0"/>
        <shadow val="0"/>
        <u val="none"/>
        <vertAlign val="baseline"/>
        <sz val="11"/>
        <color rgb="FF000000"/>
        <name val="Arial"/>
        <scheme val="none"/>
      </font>
      <alignment horizontal="left" vertical="bottom" textRotation="0" wrapText="0" indent="0" relativeIndent="255" justifyLastLine="0" shrinkToFit="0" mergeCell="0" readingOrder="0"/>
    </dxf>
    <dxf>
      <font>
        <b val="0"/>
        <i val="0"/>
        <strike val="0"/>
        <condense val="0"/>
        <extend val="0"/>
        <outline val="0"/>
        <shadow val="0"/>
        <u val="none"/>
        <vertAlign val="baseline"/>
        <sz val="11"/>
        <color rgb="FF000000"/>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rgb="FF000000"/>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rgb="FF000000"/>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rgb="FF000000"/>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rgb="FF000000"/>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rgb="FF000000"/>
        <name val="Arial"/>
        <scheme val="none"/>
      </font>
      <alignment horizontal="center" vertical="bottom" textRotation="0" wrapText="0" indent="0" relativeIndent="0" justifyLastLine="0" shrinkToFit="0" mergeCell="0" readingOrder="0"/>
    </dxf>
    <dxf>
      <font>
        <b/>
        <i val="0"/>
        <strike val="0"/>
        <condense val="0"/>
        <extend val="0"/>
        <outline val="0"/>
        <shadow val="0"/>
        <u val="none"/>
        <vertAlign val="baseline"/>
        <sz val="11"/>
        <color rgb="FF000000"/>
        <name val="Arial"/>
        <scheme val="none"/>
      </font>
      <alignment horizontal="left" vertical="bottom" textRotation="0" wrapText="0" indent="0" relativeIndent="255" justifyLastLine="0" shrinkToFit="0" mergeCell="0" readingOrder="0"/>
    </dxf>
    <dxf>
      <font>
        <b val="0"/>
        <i val="0"/>
        <strike val="0"/>
        <condense val="0"/>
        <extend val="0"/>
        <outline val="0"/>
        <shadow val="0"/>
        <u val="none"/>
        <vertAlign val="baseline"/>
        <sz val="11"/>
        <color rgb="FF000000"/>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rgb="FF000000"/>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rgb="FF000000"/>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rgb="FF000000"/>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rgb="FF000000"/>
        <name val="Arial"/>
        <scheme val="none"/>
      </font>
      <alignment horizontal="center" vertical="bottom" textRotation="0" wrapText="0" indent="0" relativeIndent="0" justifyLastLine="0" shrinkToFit="0" mergeCell="0" readingOrder="0"/>
    </dxf>
    <dxf>
      <font>
        <b/>
        <i val="0"/>
        <strike val="0"/>
        <condense val="0"/>
        <extend val="0"/>
        <outline val="0"/>
        <shadow val="0"/>
        <u val="none"/>
        <vertAlign val="baseline"/>
        <sz val="11"/>
        <color rgb="FF000000"/>
        <name val="Arial"/>
        <scheme val="none"/>
      </font>
      <alignment horizontal="left" vertical="bottom" textRotation="0" wrapText="0" indent="0" relativeIndent="255" justifyLastLine="0" shrinkToFit="0" mergeCell="0" readingOrder="0"/>
    </dxf>
    <dxf>
      <font>
        <b val="0"/>
        <i val="0"/>
        <strike val="0"/>
        <condense val="0"/>
        <extend val="0"/>
        <outline val="0"/>
        <shadow val="0"/>
        <u val="none"/>
        <vertAlign val="baseline"/>
        <sz val="11"/>
        <color rgb="FF000000"/>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rgb="FF000000"/>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rgb="FF000000"/>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rgb="FF000000"/>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rgb="FF000000"/>
        <name val="Arial"/>
        <scheme val="none"/>
      </font>
      <alignment horizontal="center" vertical="bottom" textRotation="0" wrapText="0" indent="0" relativeIndent="0" justifyLastLine="0" shrinkToFit="0" mergeCell="0" readingOrder="0"/>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1" name="Tabela1" displayName="Tabela1" ref="B3:G15" totalsRowShown="0" headerRowDxfId="18" dataDxfId="19" dataCellStyle="Moeda">
  <autoFilter ref="B3:G15">
    <filterColumn colId="5"/>
  </autoFilter>
  <tableColumns count="6">
    <tableColumn id="1" name="Tipo de Evento" dataDxfId="23"/>
    <tableColumn id="2" name="Qtd pedidos" dataDxfId="22"/>
    <tableColumn id="3" name="Valor Diárias" dataDxfId="21" dataCellStyle="Moeda"/>
    <tableColumn id="4" name="Valor Aéreo" dataDxfId="20" dataCellStyle="Moeda"/>
    <tableColumn id="5" name="Valor Rodoviário" dataDxfId="3" dataCellStyle="Moeda"/>
    <tableColumn id="6" name="Total" dataDxfId="2" dataCellStyle="Moeda">
      <calculatedColumnFormula>Tabela1[[#This Row],[Valor Diárias]]+Tabela1[[#This Row],[Valor Aéreo]]+Tabela1[[#This Row],[Valor Rodoviário]]</calculatedColumnFormula>
    </tableColumn>
  </tableColumns>
  <tableStyleInfo name="TableStyleLight14" showFirstColumn="0" showLastColumn="0" showRowStripes="1" showColumnStripes="0"/>
</table>
</file>

<file path=xl/tables/table2.xml><?xml version="1.0" encoding="utf-8"?>
<table xmlns="http://schemas.openxmlformats.org/spreadsheetml/2006/main" id="2" name="Tabela13" displayName="Tabela13" ref="B18:G26" totalsRowShown="0" headerRowDxfId="12" dataDxfId="11" dataCellStyle="Moeda">
  <autoFilter ref="B18:G26">
    <filterColumn colId="5"/>
  </autoFilter>
  <tableColumns count="6">
    <tableColumn id="1" name="Tipo de Evento" dataDxfId="17"/>
    <tableColumn id="2" name="Qtd pedidos" dataDxfId="16"/>
    <tableColumn id="3" name="Valor Diárias" dataDxfId="15" dataCellStyle="Moeda"/>
    <tableColumn id="4" name="Valor Aéreo" dataDxfId="14" dataCellStyle="Moeda"/>
    <tableColumn id="5" name="Valor Rodoviário" dataDxfId="13" dataCellStyle="Moeda"/>
    <tableColumn id="6" name="Total" dataDxfId="1" dataCellStyle="Moeda">
      <calculatedColumnFormula>Tabela13[[#This Row],[Valor Diárias]]+Tabela13[[#This Row],[Valor Aéreo]]+Tabela13[[#This Row],[Valor Rodoviário]]</calculatedColumnFormula>
    </tableColumn>
  </tableColumns>
  <tableStyleInfo name="TableStyleLight14" showFirstColumn="0" showLastColumn="0" showRowStripes="1" showColumnStripes="0"/>
</table>
</file>

<file path=xl/tables/table3.xml><?xml version="1.0" encoding="utf-8"?>
<table xmlns="http://schemas.openxmlformats.org/spreadsheetml/2006/main" id="3" name="Tabela134" displayName="Tabela134" ref="B29:G37" totalsRowShown="0" headerRowDxfId="5" dataDxfId="4" dataCellStyle="Moeda">
  <autoFilter ref="B29:G37">
    <filterColumn colId="5"/>
  </autoFilter>
  <tableColumns count="6">
    <tableColumn id="1" name="Tipo de Evento" dataDxfId="10"/>
    <tableColumn id="2" name="Qtd pedidos" dataDxfId="9"/>
    <tableColumn id="3" name="Valor Diárias" dataDxfId="8" dataCellStyle="Moeda"/>
    <tableColumn id="4" name="Valor Aéreo" dataDxfId="7" dataCellStyle="Moeda"/>
    <tableColumn id="5" name="Valor Rodoviário" dataDxfId="6" dataCellStyle="Moeda"/>
    <tableColumn id="6" name="Total" dataDxfId="0" dataCellStyle="Moeda">
      <calculatedColumnFormula>Tabela134[[#This Row],[Valor Diárias]]+Tabela134[[#This Row],[Valor Aéreo]]+Tabela134[[#This Row],[Valor Rodoviário]]</calculatedColumnFormula>
    </tableColumn>
  </tableColumns>
  <tableStyleInfo name="TableStyleLight14" showFirstColumn="0" showLastColumn="0" showRowStripes="1" showColumnStripes="0"/>
</table>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3.bin"/><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dimension ref="A1:AE61"/>
  <sheetViews>
    <sheetView topLeftCell="C1" workbookViewId="0">
      <pane ySplit="1" topLeftCell="A23" activePane="bottomLeft" state="frozen"/>
      <selection pane="bottomLeft" activeCell="L2" sqref="L2:L50"/>
    </sheetView>
  </sheetViews>
  <sheetFormatPr defaultColWidth="17.140625" defaultRowHeight="12.75" customHeight="1"/>
  <cols>
    <col min="1" max="4" width="17.140625" style="2"/>
    <col min="5" max="5" width="59.42578125" style="2" customWidth="1"/>
    <col min="6" max="8" width="17.140625" style="2"/>
    <col min="9" max="9" width="21.85546875" style="2" hidden="1" customWidth="1"/>
    <col min="10" max="11" width="21.85546875" style="2" bestFit="1" customWidth="1"/>
    <col min="12" max="12" width="20" style="2" bestFit="1" customWidth="1"/>
    <col min="13" max="13" width="17.140625" style="2"/>
    <col min="14" max="14" width="41.85546875" style="2" customWidth="1"/>
    <col min="15" max="17" width="17.140625" style="2"/>
    <col min="18" max="18" width="19.5703125" style="2" hidden="1" customWidth="1"/>
    <col min="19" max="19" width="19.5703125" style="2" bestFit="1" customWidth="1"/>
    <col min="20" max="20" width="22.42578125" style="2" bestFit="1" customWidth="1"/>
    <col min="21" max="21" width="18" style="2" bestFit="1" customWidth="1"/>
    <col min="22" max="22" width="17.140625" style="2"/>
    <col min="23" max="23" width="25.140625" style="2" customWidth="1"/>
    <col min="24" max="26" width="17.140625" style="2"/>
    <col min="27" max="27" width="19.5703125" style="2" hidden="1" customWidth="1"/>
    <col min="28" max="28" width="19.5703125" style="2" bestFit="1" customWidth="1"/>
    <col min="29" max="29" width="22.42578125" style="2" bestFit="1" customWidth="1"/>
    <col min="30" max="30" width="18" style="2" bestFit="1" customWidth="1"/>
    <col min="31" max="16384" width="17.140625" style="2"/>
  </cols>
  <sheetData>
    <row r="1" spans="1:31" ht="82.5" customHeight="1">
      <c r="A1" s="1" t="s">
        <v>0</v>
      </c>
      <c r="B1" s="1" t="s">
        <v>1</v>
      </c>
      <c r="C1" s="1" t="s">
        <v>2</v>
      </c>
      <c r="D1" s="1" t="s">
        <v>3</v>
      </c>
      <c r="E1" s="1" t="s">
        <v>4</v>
      </c>
      <c r="F1" s="13" t="s">
        <v>5</v>
      </c>
      <c r="G1" s="1" t="s">
        <v>6</v>
      </c>
      <c r="H1" s="1" t="s">
        <v>7</v>
      </c>
      <c r="I1" s="6" t="s">
        <v>323</v>
      </c>
      <c r="J1" s="6" t="s">
        <v>319</v>
      </c>
      <c r="K1" s="6" t="s">
        <v>321</v>
      </c>
      <c r="L1" s="6" t="s">
        <v>320</v>
      </c>
      <c r="M1" s="1" t="s">
        <v>8</v>
      </c>
      <c r="N1" s="1" t="s">
        <v>9</v>
      </c>
      <c r="O1" s="1" t="s">
        <v>5</v>
      </c>
      <c r="P1" s="1" t="s">
        <v>6</v>
      </c>
      <c r="Q1" s="1" t="s">
        <v>7</v>
      </c>
      <c r="R1" s="6" t="s">
        <v>323</v>
      </c>
      <c r="S1" s="6" t="s">
        <v>319</v>
      </c>
      <c r="T1" s="6" t="s">
        <v>321</v>
      </c>
      <c r="U1" s="6" t="s">
        <v>320</v>
      </c>
      <c r="V1" s="1" t="s">
        <v>8</v>
      </c>
      <c r="W1" s="1" t="s">
        <v>10</v>
      </c>
      <c r="X1" s="1" t="s">
        <v>5</v>
      </c>
      <c r="Y1" s="1" t="s">
        <v>6</v>
      </c>
      <c r="Z1" s="1" t="s">
        <v>7</v>
      </c>
      <c r="AA1" s="6" t="s">
        <v>323</v>
      </c>
      <c r="AB1" s="6" t="s">
        <v>319</v>
      </c>
      <c r="AC1" s="6" t="s">
        <v>321</v>
      </c>
      <c r="AD1" s="6" t="s">
        <v>320</v>
      </c>
      <c r="AE1" s="1" t="s">
        <v>8</v>
      </c>
    </row>
    <row r="2" spans="1:31" s="5" customFormat="1" ht="25.5">
      <c r="A2" s="3">
        <v>41669.608136574097</v>
      </c>
      <c r="B2" s="4" t="s">
        <v>11</v>
      </c>
      <c r="C2" s="4">
        <v>1486571</v>
      </c>
      <c r="D2" s="4"/>
      <c r="E2" s="4" t="s">
        <v>12</v>
      </c>
      <c r="F2" s="4" t="s">
        <v>13</v>
      </c>
      <c r="G2" s="4" t="s">
        <v>14</v>
      </c>
      <c r="H2" s="4" t="s">
        <v>15</v>
      </c>
      <c r="I2" s="7">
        <v>1050.8</v>
      </c>
      <c r="J2" s="7">
        <v>983</v>
      </c>
      <c r="K2" s="7">
        <v>1043.04</v>
      </c>
      <c r="L2" s="7">
        <v>160</v>
      </c>
      <c r="M2" s="4"/>
      <c r="N2" s="4" t="s">
        <v>16</v>
      </c>
      <c r="O2" s="4" t="s">
        <v>17</v>
      </c>
      <c r="P2" s="4" t="s">
        <v>18</v>
      </c>
      <c r="Q2" s="4" t="s">
        <v>19</v>
      </c>
      <c r="R2" s="7">
        <v>2537.6</v>
      </c>
      <c r="S2" s="7">
        <v>2368.1</v>
      </c>
      <c r="T2" s="7">
        <v>0</v>
      </c>
      <c r="U2" s="7">
        <v>160</v>
      </c>
      <c r="V2" s="4"/>
      <c r="W2" s="4"/>
      <c r="X2" s="4"/>
      <c r="Y2" s="4"/>
      <c r="Z2" s="4"/>
      <c r="AA2" s="7"/>
      <c r="AB2" s="7"/>
      <c r="AC2" s="7"/>
      <c r="AD2" s="7"/>
      <c r="AE2" s="4"/>
    </row>
    <row r="3" spans="1:31" s="5" customFormat="1" ht="25.5">
      <c r="A3" s="3">
        <v>41669.617268518501</v>
      </c>
      <c r="B3" s="4" t="s">
        <v>20</v>
      </c>
      <c r="C3" s="4">
        <v>1652208</v>
      </c>
      <c r="D3" s="4"/>
      <c r="E3" s="4" t="s">
        <v>21</v>
      </c>
      <c r="F3" s="4" t="s">
        <v>22</v>
      </c>
      <c r="G3" s="4" t="s">
        <v>23</v>
      </c>
      <c r="H3" s="4" t="s">
        <v>24</v>
      </c>
      <c r="I3" s="7">
        <v>1599.5</v>
      </c>
      <c r="J3" s="7">
        <v>1514.75</v>
      </c>
      <c r="K3" s="7">
        <v>1363.04</v>
      </c>
      <c r="L3" s="7">
        <v>160</v>
      </c>
      <c r="M3" s="4"/>
      <c r="N3" s="4"/>
      <c r="O3" s="4"/>
      <c r="P3" s="4"/>
      <c r="Q3" s="4"/>
      <c r="R3" s="7"/>
      <c r="S3" s="7"/>
      <c r="T3" s="7"/>
      <c r="U3" s="7"/>
      <c r="V3" s="4"/>
      <c r="W3" s="4"/>
      <c r="X3" s="4"/>
      <c r="Y3" s="4"/>
      <c r="Z3" s="4"/>
      <c r="AA3" s="7"/>
      <c r="AB3" s="7"/>
      <c r="AC3" s="7"/>
      <c r="AD3" s="7"/>
      <c r="AE3" s="4"/>
    </row>
    <row r="4" spans="1:31" s="5" customFormat="1" ht="76.5">
      <c r="A4" s="3">
        <v>41669.623634259297</v>
      </c>
      <c r="B4" s="4" t="s">
        <v>25</v>
      </c>
      <c r="C4" s="4">
        <v>1975672</v>
      </c>
      <c r="D4" s="4"/>
      <c r="E4" s="4" t="s">
        <v>26</v>
      </c>
      <c r="F4" s="4" t="s">
        <v>27</v>
      </c>
      <c r="G4" s="4" t="s">
        <v>28</v>
      </c>
      <c r="H4" s="4" t="s">
        <v>29</v>
      </c>
      <c r="I4" s="7">
        <v>879.7</v>
      </c>
      <c r="J4" s="7">
        <v>828.35</v>
      </c>
      <c r="K4" s="7">
        <v>845.94</v>
      </c>
      <c r="L4" s="7">
        <v>160</v>
      </c>
      <c r="M4" s="4"/>
      <c r="N4" s="4"/>
      <c r="O4" s="4"/>
      <c r="P4" s="4"/>
      <c r="Q4" s="4"/>
      <c r="R4" s="7"/>
      <c r="S4" s="7"/>
      <c r="T4" s="7"/>
      <c r="U4" s="7"/>
      <c r="V4" s="4"/>
      <c r="W4" s="4"/>
      <c r="X4" s="4"/>
      <c r="Y4" s="4"/>
      <c r="Z4" s="4"/>
      <c r="AA4" s="7"/>
      <c r="AB4" s="7"/>
      <c r="AC4" s="7"/>
      <c r="AD4" s="7"/>
      <c r="AE4" s="4"/>
    </row>
    <row r="5" spans="1:31" s="5" customFormat="1" ht="63.75">
      <c r="A5" s="3">
        <v>41669.624606481499</v>
      </c>
      <c r="B5" s="4" t="s">
        <v>30</v>
      </c>
      <c r="C5" s="4">
        <v>2045743</v>
      </c>
      <c r="D5" s="4"/>
      <c r="E5" s="4" t="s">
        <v>31</v>
      </c>
      <c r="F5" s="4" t="s">
        <v>32</v>
      </c>
      <c r="G5" s="4" t="s">
        <v>33</v>
      </c>
      <c r="H5" s="4" t="s">
        <v>34</v>
      </c>
      <c r="I5" s="11">
        <v>2574.59</v>
      </c>
      <c r="J5" s="11">
        <v>2574.59</v>
      </c>
      <c r="K5" s="10">
        <v>10968</v>
      </c>
      <c r="L5" s="7">
        <v>160</v>
      </c>
      <c r="M5" s="4"/>
      <c r="N5" s="4" t="s">
        <v>35</v>
      </c>
      <c r="O5" s="4" t="s">
        <v>36</v>
      </c>
      <c r="P5" s="4" t="s">
        <v>37</v>
      </c>
      <c r="Q5" s="4" t="s">
        <v>38</v>
      </c>
      <c r="R5" s="7">
        <v>997.7</v>
      </c>
      <c r="S5" s="7">
        <v>912.95</v>
      </c>
      <c r="T5" s="7">
        <v>1389.94</v>
      </c>
      <c r="U5" s="7">
        <v>160</v>
      </c>
      <c r="V5" s="4"/>
      <c r="W5" s="4"/>
      <c r="X5" s="4"/>
      <c r="Y5" s="4"/>
      <c r="Z5" s="4"/>
      <c r="AA5" s="7"/>
      <c r="AB5" s="7"/>
      <c r="AC5" s="7"/>
      <c r="AD5" s="7"/>
      <c r="AE5" s="4"/>
    </row>
    <row r="6" spans="1:31" s="5" customFormat="1" ht="25.5">
      <c r="A6" s="3">
        <v>41669.634988425903</v>
      </c>
      <c r="B6" s="4" t="s">
        <v>39</v>
      </c>
      <c r="C6" s="4">
        <v>1775742</v>
      </c>
      <c r="D6" s="4"/>
      <c r="E6" s="4" t="s">
        <v>40</v>
      </c>
      <c r="F6" s="4" t="s">
        <v>41</v>
      </c>
      <c r="G6" s="4" t="s">
        <v>42</v>
      </c>
      <c r="H6" s="4" t="s">
        <v>43</v>
      </c>
      <c r="I6" s="7">
        <v>1198.3</v>
      </c>
      <c r="J6" s="7">
        <v>1130.5</v>
      </c>
      <c r="K6" s="7">
        <v>762.94</v>
      </c>
      <c r="L6" s="7">
        <v>160</v>
      </c>
      <c r="M6" s="4"/>
      <c r="N6" s="4"/>
      <c r="O6" s="4"/>
      <c r="P6" s="4"/>
      <c r="Q6" s="4"/>
      <c r="R6" s="7"/>
      <c r="S6" s="7"/>
      <c r="T6" s="7"/>
      <c r="U6" s="7"/>
      <c r="V6" s="4"/>
      <c r="W6" s="4"/>
      <c r="X6" s="4"/>
      <c r="Y6" s="4"/>
      <c r="Z6" s="4"/>
      <c r="AA6" s="7"/>
      <c r="AB6" s="7"/>
      <c r="AC6" s="7"/>
      <c r="AD6" s="7"/>
      <c r="AE6" s="4"/>
    </row>
    <row r="7" spans="1:31" s="5" customFormat="1" ht="25.5">
      <c r="A7" s="3">
        <v>41669.649768518502</v>
      </c>
      <c r="B7" s="4" t="s">
        <v>44</v>
      </c>
      <c r="C7" s="4">
        <v>1855315</v>
      </c>
      <c r="D7" s="4"/>
      <c r="E7" s="4" t="s">
        <v>45</v>
      </c>
      <c r="F7" s="4" t="s">
        <v>46</v>
      </c>
      <c r="G7" s="4" t="s">
        <v>47</v>
      </c>
      <c r="H7" s="4" t="s">
        <v>48</v>
      </c>
      <c r="I7" s="7">
        <v>1800.1</v>
      </c>
      <c r="J7" s="7">
        <v>1698.4</v>
      </c>
      <c r="K7" s="7">
        <v>1544.32</v>
      </c>
      <c r="L7" s="7">
        <v>160</v>
      </c>
      <c r="M7" s="4"/>
      <c r="N7" s="4" t="s">
        <v>49</v>
      </c>
      <c r="O7" s="4" t="s">
        <v>50</v>
      </c>
      <c r="P7" s="4" t="s">
        <v>51</v>
      </c>
      <c r="Q7" s="4" t="s">
        <v>52</v>
      </c>
      <c r="R7" s="7">
        <v>1475.6</v>
      </c>
      <c r="S7" s="7">
        <v>1390.85</v>
      </c>
      <c r="T7" s="7">
        <v>1089.94</v>
      </c>
      <c r="U7" s="7">
        <v>160</v>
      </c>
      <c r="V7" s="4"/>
      <c r="W7" s="4"/>
      <c r="X7" s="4"/>
      <c r="Y7" s="4"/>
      <c r="Z7" s="4"/>
      <c r="AA7" s="7"/>
      <c r="AB7" s="7"/>
      <c r="AC7" s="7"/>
      <c r="AD7" s="7"/>
      <c r="AE7" s="4"/>
    </row>
    <row r="8" spans="1:31" s="5" customFormat="1" ht="25.5">
      <c r="A8" s="3">
        <v>41669.659351851798</v>
      </c>
      <c r="B8" s="4" t="s">
        <v>53</v>
      </c>
      <c r="C8" s="4">
        <v>1759790</v>
      </c>
      <c r="D8" s="4"/>
      <c r="E8" s="4" t="s">
        <v>54</v>
      </c>
      <c r="F8" s="4" t="s">
        <v>55</v>
      </c>
      <c r="G8" s="4" t="s">
        <v>56</v>
      </c>
      <c r="H8" s="4" t="s">
        <v>29</v>
      </c>
      <c r="I8" s="8">
        <v>1050.8</v>
      </c>
      <c r="J8" s="8">
        <v>999.95</v>
      </c>
      <c r="K8" s="8">
        <v>421.92</v>
      </c>
      <c r="L8" s="7">
        <v>160</v>
      </c>
      <c r="M8" s="4"/>
      <c r="N8" s="4" t="s">
        <v>57</v>
      </c>
      <c r="O8" s="4" t="s">
        <v>58</v>
      </c>
      <c r="P8" s="4" t="s">
        <v>59</v>
      </c>
      <c r="Q8" s="4" t="s">
        <v>60</v>
      </c>
      <c r="R8" s="7">
        <v>1198.3</v>
      </c>
      <c r="S8" s="7">
        <v>1113.55</v>
      </c>
      <c r="T8" s="7">
        <v>882.32</v>
      </c>
      <c r="U8" s="7">
        <v>160</v>
      </c>
      <c r="V8" s="4"/>
      <c r="W8" s="4"/>
      <c r="X8" s="4"/>
      <c r="Y8" s="4"/>
      <c r="Z8" s="4"/>
      <c r="AA8" s="7"/>
      <c r="AB8" s="7"/>
      <c r="AC8" s="7"/>
      <c r="AD8" s="7"/>
      <c r="AE8" s="4"/>
    </row>
    <row r="9" spans="1:31" s="5" customFormat="1" ht="25.5">
      <c r="A9" s="3">
        <v>41669.676284722198</v>
      </c>
      <c r="B9" s="4" t="s">
        <v>61</v>
      </c>
      <c r="C9" s="4">
        <v>1671917</v>
      </c>
      <c r="D9" s="4"/>
      <c r="E9" s="4" t="s">
        <v>62</v>
      </c>
      <c r="F9" s="4" t="s">
        <v>63</v>
      </c>
      <c r="G9" s="4" t="s">
        <v>64</v>
      </c>
      <c r="H9" s="4" t="s">
        <v>65</v>
      </c>
      <c r="I9" s="7">
        <v>714.5</v>
      </c>
      <c r="J9" s="7">
        <v>663.65</v>
      </c>
      <c r="K9" s="7">
        <v>1089.94</v>
      </c>
      <c r="L9" s="7">
        <v>210</v>
      </c>
      <c r="M9" s="4"/>
      <c r="N9" s="4" t="s">
        <v>66</v>
      </c>
      <c r="O9" s="4" t="s">
        <v>67</v>
      </c>
      <c r="P9" s="4" t="s">
        <v>68</v>
      </c>
      <c r="Q9" s="4" t="s">
        <v>69</v>
      </c>
      <c r="R9" s="7">
        <v>360.5</v>
      </c>
      <c r="S9" s="7">
        <v>343.55</v>
      </c>
      <c r="T9" s="7">
        <v>0</v>
      </c>
      <c r="U9" s="7">
        <v>170</v>
      </c>
      <c r="V9" s="4"/>
      <c r="W9" s="4"/>
      <c r="X9" s="4"/>
      <c r="Y9" s="4"/>
      <c r="Z9" s="4"/>
      <c r="AA9" s="7"/>
      <c r="AB9" s="7"/>
      <c r="AC9" s="7"/>
      <c r="AD9" s="7"/>
      <c r="AE9" s="4"/>
    </row>
    <row r="10" spans="1:31" s="5" customFormat="1" ht="25.5">
      <c r="A10" s="3">
        <v>41669.701331018499</v>
      </c>
      <c r="B10" s="4" t="s">
        <v>70</v>
      </c>
      <c r="C10" s="4">
        <v>1842595</v>
      </c>
      <c r="D10" s="4"/>
      <c r="E10" s="4"/>
      <c r="F10" s="4"/>
      <c r="G10" s="4"/>
      <c r="H10" s="4"/>
      <c r="I10" s="7"/>
      <c r="J10" s="7"/>
      <c r="K10" s="7"/>
      <c r="L10" s="7"/>
      <c r="M10" s="4"/>
      <c r="N10" s="4"/>
      <c r="O10" s="4"/>
      <c r="P10" s="4"/>
      <c r="Q10" s="4"/>
      <c r="R10" s="7"/>
      <c r="S10" s="7"/>
      <c r="T10" s="7"/>
      <c r="U10" s="7"/>
      <c r="V10" s="4"/>
      <c r="W10" s="4"/>
      <c r="X10" s="4"/>
      <c r="Y10" s="4"/>
      <c r="Z10" s="4"/>
      <c r="AA10" s="7"/>
      <c r="AB10" s="7"/>
      <c r="AC10" s="7"/>
      <c r="AD10" s="7"/>
      <c r="AE10" s="4"/>
    </row>
    <row r="11" spans="1:31" s="5" customFormat="1" ht="38.25">
      <c r="A11" s="3">
        <v>41669.708460648202</v>
      </c>
      <c r="B11" s="4" t="s">
        <v>71</v>
      </c>
      <c r="C11" s="4">
        <v>1932026</v>
      </c>
      <c r="D11" s="4"/>
      <c r="E11" s="4" t="s">
        <v>72</v>
      </c>
      <c r="F11" s="4" t="s">
        <v>73</v>
      </c>
      <c r="G11" s="4" t="s">
        <v>74</v>
      </c>
      <c r="H11" s="4" t="s">
        <v>75</v>
      </c>
      <c r="I11" s="7">
        <v>1263.2</v>
      </c>
      <c r="J11" s="7">
        <v>1195.4000000000001</v>
      </c>
      <c r="K11" s="7">
        <v>1232.94</v>
      </c>
      <c r="L11" s="7">
        <v>160</v>
      </c>
      <c r="M11" s="4"/>
      <c r="N11" s="4" t="s">
        <v>76</v>
      </c>
      <c r="O11" s="4" t="s">
        <v>77</v>
      </c>
      <c r="P11" s="4" t="s">
        <v>78</v>
      </c>
      <c r="Q11" s="4" t="s">
        <v>79</v>
      </c>
      <c r="R11" s="7">
        <v>1245.5</v>
      </c>
      <c r="S11" s="7">
        <v>1160.75</v>
      </c>
      <c r="T11" s="7">
        <v>841.37</v>
      </c>
      <c r="U11" s="7">
        <v>160</v>
      </c>
      <c r="V11" s="4"/>
      <c r="W11" s="4" t="s">
        <v>80</v>
      </c>
      <c r="X11" s="4" t="s">
        <v>81</v>
      </c>
      <c r="Y11" s="4" t="s">
        <v>23</v>
      </c>
      <c r="Z11" s="4" t="s">
        <v>24</v>
      </c>
      <c r="AA11" s="7">
        <v>1599.5</v>
      </c>
      <c r="AB11" s="7">
        <v>1514.75</v>
      </c>
      <c r="AC11" s="7">
        <v>1363.04</v>
      </c>
      <c r="AD11" s="7">
        <v>160</v>
      </c>
      <c r="AE11" s="4"/>
    </row>
    <row r="12" spans="1:31" s="5" customFormat="1" ht="25.5">
      <c r="A12" s="3">
        <v>41669.709085648101</v>
      </c>
      <c r="B12" s="4" t="s">
        <v>82</v>
      </c>
      <c r="C12" s="4">
        <v>155238</v>
      </c>
      <c r="D12" s="4"/>
      <c r="E12" s="4" t="s">
        <v>83</v>
      </c>
      <c r="F12" s="4" t="s">
        <v>84</v>
      </c>
      <c r="G12" s="4" t="s">
        <v>85</v>
      </c>
      <c r="H12" s="4" t="s">
        <v>85</v>
      </c>
      <c r="I12" s="7">
        <v>797.1</v>
      </c>
      <c r="J12" s="7">
        <v>746.25</v>
      </c>
      <c r="K12" s="7">
        <v>1389.94</v>
      </c>
      <c r="L12" s="7">
        <v>160</v>
      </c>
      <c r="M12" s="4"/>
      <c r="N12" s="4" t="s">
        <v>83</v>
      </c>
      <c r="O12" s="4" t="s">
        <v>17</v>
      </c>
      <c r="P12" s="4" t="s">
        <v>86</v>
      </c>
      <c r="Q12" s="4" t="s">
        <v>86</v>
      </c>
      <c r="R12" s="7">
        <v>838.4</v>
      </c>
      <c r="S12" s="7">
        <v>804.5</v>
      </c>
      <c r="T12" s="7">
        <v>0</v>
      </c>
      <c r="U12" s="7">
        <v>160</v>
      </c>
      <c r="V12" s="4"/>
      <c r="W12" s="4"/>
      <c r="X12" s="4"/>
      <c r="Y12" s="4"/>
      <c r="Z12" s="4"/>
      <c r="AA12" s="7"/>
      <c r="AB12" s="7"/>
      <c r="AC12" s="7"/>
      <c r="AD12" s="7"/>
      <c r="AE12" s="4"/>
    </row>
    <row r="13" spans="1:31" s="5" customFormat="1" ht="51">
      <c r="A13" s="3">
        <v>41669.741956018501</v>
      </c>
      <c r="B13" s="4" t="s">
        <v>87</v>
      </c>
      <c r="C13" s="4">
        <v>1780274</v>
      </c>
      <c r="D13" s="4"/>
      <c r="E13" s="4" t="s">
        <v>88</v>
      </c>
      <c r="F13" s="4" t="s">
        <v>89</v>
      </c>
      <c r="G13" s="4" t="s">
        <v>90</v>
      </c>
      <c r="H13" s="4" t="s">
        <v>91</v>
      </c>
      <c r="I13" s="7">
        <v>1007.7</v>
      </c>
      <c r="J13" s="7">
        <v>946.85</v>
      </c>
      <c r="K13" s="7">
        <v>762.94</v>
      </c>
      <c r="L13" s="7">
        <v>160</v>
      </c>
      <c r="M13" s="4"/>
      <c r="N13" s="4"/>
      <c r="O13" s="4"/>
      <c r="P13" s="4"/>
      <c r="Q13" s="4"/>
      <c r="R13" s="7"/>
      <c r="S13" s="7"/>
      <c r="T13" s="7"/>
      <c r="U13" s="7"/>
      <c r="V13" s="4"/>
      <c r="W13" s="4"/>
      <c r="X13" s="4"/>
      <c r="Y13" s="4"/>
      <c r="Z13" s="4"/>
      <c r="AA13" s="7"/>
      <c r="AB13" s="7"/>
      <c r="AC13" s="7"/>
      <c r="AD13" s="7"/>
      <c r="AE13" s="4"/>
    </row>
    <row r="14" spans="1:31" s="5" customFormat="1" ht="25.5">
      <c r="A14" s="3">
        <v>41669.799502314803</v>
      </c>
      <c r="B14" s="4" t="s">
        <v>92</v>
      </c>
      <c r="C14" s="4">
        <v>1756465</v>
      </c>
      <c r="D14" s="4"/>
      <c r="E14" s="4" t="s">
        <v>93</v>
      </c>
      <c r="F14" s="4"/>
      <c r="G14" s="4"/>
      <c r="H14" s="4"/>
      <c r="I14" s="7"/>
      <c r="J14" s="7"/>
      <c r="K14" s="7"/>
      <c r="L14" s="7"/>
      <c r="M14" s="4"/>
      <c r="N14" s="4" t="s">
        <v>94</v>
      </c>
      <c r="O14" s="4"/>
      <c r="P14" s="4"/>
      <c r="Q14" s="4"/>
      <c r="R14" s="7"/>
      <c r="S14" s="7"/>
      <c r="T14" s="7"/>
      <c r="U14" s="7"/>
      <c r="V14" s="4"/>
      <c r="W14" s="4"/>
      <c r="X14" s="4"/>
      <c r="Y14" s="4"/>
      <c r="Z14" s="4"/>
      <c r="AA14" s="7"/>
      <c r="AB14" s="7"/>
      <c r="AC14" s="7"/>
      <c r="AD14" s="7"/>
      <c r="AE14" s="4"/>
    </row>
    <row r="15" spans="1:31" s="5" customFormat="1" ht="25.5">
      <c r="A15" s="3">
        <v>41669.819837962998</v>
      </c>
      <c r="B15" s="4" t="s">
        <v>95</v>
      </c>
      <c r="C15" s="4">
        <v>1841895</v>
      </c>
      <c r="D15" s="4"/>
      <c r="E15" s="4" t="s">
        <v>96</v>
      </c>
      <c r="F15" s="4" t="s">
        <v>77</v>
      </c>
      <c r="G15" s="4" t="s">
        <v>78</v>
      </c>
      <c r="H15" s="4" t="s">
        <v>97</v>
      </c>
      <c r="I15" s="7">
        <v>1068.5</v>
      </c>
      <c r="J15" s="7">
        <v>983.75</v>
      </c>
      <c r="K15" s="7">
        <v>841.37</v>
      </c>
      <c r="L15" s="7">
        <v>160</v>
      </c>
      <c r="M15" s="4"/>
      <c r="N15" s="4"/>
      <c r="O15" s="4"/>
      <c r="P15" s="4"/>
      <c r="Q15" s="4"/>
      <c r="R15" s="7"/>
      <c r="S15" s="7"/>
      <c r="T15" s="7"/>
      <c r="U15" s="7"/>
      <c r="V15" s="4"/>
      <c r="W15" s="4"/>
      <c r="X15" s="4"/>
      <c r="Y15" s="4"/>
      <c r="Z15" s="4"/>
      <c r="AA15" s="7"/>
      <c r="AB15" s="7"/>
      <c r="AC15" s="7"/>
      <c r="AD15" s="7"/>
      <c r="AE15" s="4"/>
    </row>
    <row r="16" spans="1:31" s="5" customFormat="1" ht="18">
      <c r="A16" s="3">
        <v>41669.905856481499</v>
      </c>
      <c r="B16" s="4" t="s">
        <v>98</v>
      </c>
      <c r="C16" s="4">
        <v>1503545</v>
      </c>
      <c r="D16" s="4"/>
      <c r="E16" s="4" t="s">
        <v>99</v>
      </c>
      <c r="F16" s="4" t="s">
        <v>89</v>
      </c>
      <c r="G16" s="4" t="s">
        <v>100</v>
      </c>
      <c r="H16" s="4" t="s">
        <v>101</v>
      </c>
      <c r="I16" s="7">
        <v>797.1</v>
      </c>
      <c r="J16" s="7">
        <v>763.2</v>
      </c>
      <c r="K16" s="7">
        <v>762.94</v>
      </c>
      <c r="L16" s="7">
        <v>160</v>
      </c>
      <c r="M16" s="4"/>
      <c r="N16" s="4"/>
      <c r="O16" s="4"/>
      <c r="P16" s="4"/>
      <c r="Q16" s="4"/>
      <c r="R16" s="7"/>
      <c r="S16" s="7"/>
      <c r="T16" s="7"/>
      <c r="U16" s="7"/>
      <c r="V16" s="4"/>
      <c r="W16" s="4"/>
      <c r="X16" s="4"/>
      <c r="Y16" s="4"/>
      <c r="Z16" s="4"/>
      <c r="AA16" s="7"/>
      <c r="AB16" s="7"/>
      <c r="AC16" s="7"/>
      <c r="AD16" s="7"/>
      <c r="AE16" s="4"/>
    </row>
    <row r="17" spans="1:31" s="5" customFormat="1" ht="63.75">
      <c r="A17" s="3">
        <v>41669.968055555597</v>
      </c>
      <c r="B17" s="4" t="s">
        <v>102</v>
      </c>
      <c r="C17" s="4">
        <v>11279075</v>
      </c>
      <c r="D17" s="4"/>
      <c r="E17" s="4" t="s">
        <v>103</v>
      </c>
      <c r="F17" s="4" t="s">
        <v>104</v>
      </c>
      <c r="G17" s="4" t="s">
        <v>105</v>
      </c>
      <c r="H17" s="4" t="s">
        <v>106</v>
      </c>
      <c r="I17" s="7">
        <v>537.5</v>
      </c>
      <c r="J17" s="7">
        <v>520.54999999999995</v>
      </c>
      <c r="K17" s="7">
        <v>0</v>
      </c>
      <c r="L17" s="7">
        <v>0</v>
      </c>
      <c r="M17" s="4"/>
      <c r="N17" s="4" t="s">
        <v>107</v>
      </c>
      <c r="O17" s="4" t="s">
        <v>108</v>
      </c>
      <c r="P17" s="4" t="s">
        <v>109</v>
      </c>
      <c r="Q17" s="4" t="s">
        <v>109</v>
      </c>
      <c r="R17" s="7">
        <v>838.4</v>
      </c>
      <c r="S17" s="7">
        <v>804.5</v>
      </c>
      <c r="T17" s="14">
        <v>0</v>
      </c>
      <c r="U17" s="14">
        <v>0</v>
      </c>
      <c r="V17" s="4"/>
      <c r="W17" s="4" t="s">
        <v>110</v>
      </c>
      <c r="X17" s="4" t="s">
        <v>111</v>
      </c>
      <c r="Y17" s="4" t="s">
        <v>112</v>
      </c>
      <c r="Z17" s="4" t="s">
        <v>113</v>
      </c>
      <c r="AA17" s="7">
        <v>1068.5</v>
      </c>
      <c r="AB17" s="7">
        <v>983.75</v>
      </c>
      <c r="AC17" s="7">
        <v>0</v>
      </c>
      <c r="AD17" s="7">
        <v>104</v>
      </c>
      <c r="AE17" s="4"/>
    </row>
    <row r="18" spans="1:31" s="5" customFormat="1" ht="51">
      <c r="A18" s="3">
        <v>41670.370740740698</v>
      </c>
      <c r="B18" s="4" t="s">
        <v>114</v>
      </c>
      <c r="C18" s="4">
        <v>1565767</v>
      </c>
      <c r="D18" s="4"/>
      <c r="E18" s="4" t="s">
        <v>115</v>
      </c>
      <c r="F18" s="4" t="s">
        <v>116</v>
      </c>
      <c r="G18" s="4" t="s">
        <v>117</v>
      </c>
      <c r="H18" s="4" t="s">
        <v>118</v>
      </c>
      <c r="I18" s="7">
        <v>1688</v>
      </c>
      <c r="J18" s="7">
        <v>1603.25</v>
      </c>
      <c r="K18" s="7">
        <v>1089.94</v>
      </c>
      <c r="L18" s="7">
        <v>160</v>
      </c>
      <c r="M18" s="4"/>
      <c r="N18" s="4"/>
      <c r="O18" s="4"/>
      <c r="P18" s="4"/>
      <c r="Q18" s="4"/>
      <c r="R18" s="7"/>
      <c r="S18" s="7"/>
      <c r="T18" s="7"/>
      <c r="U18" s="7"/>
      <c r="V18" s="4"/>
      <c r="W18" s="4"/>
      <c r="X18" s="4"/>
      <c r="Y18" s="4"/>
      <c r="Z18" s="4"/>
      <c r="AA18" s="7"/>
      <c r="AB18" s="7"/>
      <c r="AC18" s="7"/>
      <c r="AD18" s="7"/>
      <c r="AE18" s="4"/>
    </row>
    <row r="19" spans="1:31" s="5" customFormat="1" ht="18">
      <c r="A19" s="3">
        <v>41670.371886574103</v>
      </c>
      <c r="B19" s="4" t="s">
        <v>119</v>
      </c>
      <c r="C19" s="4">
        <v>1511702</v>
      </c>
      <c r="D19" s="4"/>
      <c r="E19" s="4" t="s">
        <v>120</v>
      </c>
      <c r="F19" s="4" t="s">
        <v>89</v>
      </c>
      <c r="G19" s="4" t="s">
        <v>121</v>
      </c>
      <c r="H19" s="4" t="s">
        <v>122</v>
      </c>
      <c r="I19" s="7">
        <v>997.7</v>
      </c>
      <c r="J19" s="7">
        <v>929.9</v>
      </c>
      <c r="K19" s="7">
        <v>762.94</v>
      </c>
      <c r="L19" s="7">
        <v>160</v>
      </c>
      <c r="M19" s="4"/>
      <c r="N19" s="4"/>
      <c r="O19" s="4"/>
      <c r="P19" s="4"/>
      <c r="Q19" s="4"/>
      <c r="R19" s="7"/>
      <c r="S19" s="7"/>
      <c r="T19" s="7"/>
      <c r="U19" s="7"/>
      <c r="V19" s="4"/>
      <c r="W19" s="4"/>
      <c r="X19" s="4"/>
      <c r="Y19" s="4"/>
      <c r="Z19" s="4"/>
      <c r="AA19" s="7"/>
      <c r="AB19" s="7"/>
      <c r="AC19" s="7"/>
      <c r="AD19" s="7"/>
      <c r="AE19" s="4"/>
    </row>
    <row r="20" spans="1:31" s="5" customFormat="1" ht="38.25">
      <c r="A20" s="3">
        <v>41670.650393518503</v>
      </c>
      <c r="B20" s="4" t="s">
        <v>123</v>
      </c>
      <c r="C20" s="4">
        <v>1822683</v>
      </c>
      <c r="D20" s="4"/>
      <c r="E20" s="4" t="s">
        <v>124</v>
      </c>
      <c r="F20" s="4" t="s">
        <v>125</v>
      </c>
      <c r="G20" s="4" t="s">
        <v>74</v>
      </c>
      <c r="H20" s="4" t="s">
        <v>126</v>
      </c>
      <c r="I20" s="7">
        <v>1050.8</v>
      </c>
      <c r="J20" s="7">
        <v>983</v>
      </c>
      <c r="K20" s="7">
        <v>1232.94</v>
      </c>
      <c r="L20" s="7">
        <v>160</v>
      </c>
      <c r="M20" s="4"/>
      <c r="N20" s="4" t="s">
        <v>127</v>
      </c>
      <c r="O20" s="4" t="s">
        <v>128</v>
      </c>
      <c r="P20" s="4" t="s">
        <v>129</v>
      </c>
      <c r="Q20" s="4" t="s">
        <v>60</v>
      </c>
      <c r="R20" s="7">
        <v>1050.8</v>
      </c>
      <c r="S20" s="7">
        <v>983</v>
      </c>
      <c r="T20" s="7">
        <v>1089.94</v>
      </c>
      <c r="U20" s="7">
        <v>160</v>
      </c>
      <c r="V20" s="4"/>
      <c r="W20" s="4" t="s">
        <v>130</v>
      </c>
      <c r="X20" s="4" t="s">
        <v>131</v>
      </c>
      <c r="Y20" s="4" t="s">
        <v>132</v>
      </c>
      <c r="Z20" s="4" t="s">
        <v>97</v>
      </c>
      <c r="AA20" s="7">
        <v>891.5</v>
      </c>
      <c r="AB20" s="7">
        <v>840.65</v>
      </c>
      <c r="AC20" s="7">
        <v>841.37</v>
      </c>
      <c r="AD20" s="7">
        <v>160</v>
      </c>
      <c r="AE20" s="4"/>
    </row>
    <row r="21" spans="1:31" s="5" customFormat="1" ht="76.5">
      <c r="A21" s="3">
        <v>41671.597048611096</v>
      </c>
      <c r="B21" s="4" t="s">
        <v>133</v>
      </c>
      <c r="C21" s="4">
        <v>1867095</v>
      </c>
      <c r="D21" s="4"/>
      <c r="E21" s="4" t="s">
        <v>134</v>
      </c>
      <c r="F21" s="4" t="s">
        <v>89</v>
      </c>
      <c r="G21" s="4" t="s">
        <v>135</v>
      </c>
      <c r="H21" s="4" t="s">
        <v>136</v>
      </c>
      <c r="I21" s="7">
        <v>997.7</v>
      </c>
      <c r="J21" s="7">
        <v>946.85</v>
      </c>
      <c r="K21" s="7">
        <v>762.94</v>
      </c>
      <c r="L21" s="7">
        <v>160</v>
      </c>
      <c r="M21" s="4"/>
      <c r="N21" s="4" t="s">
        <v>137</v>
      </c>
      <c r="O21" s="4" t="s">
        <v>17</v>
      </c>
      <c r="P21" s="4" t="s">
        <v>138</v>
      </c>
      <c r="Q21" s="4" t="s">
        <v>138</v>
      </c>
      <c r="R21" s="16">
        <v>827.2</v>
      </c>
      <c r="S21" s="16">
        <v>759.4</v>
      </c>
      <c r="T21" s="14">
        <v>0</v>
      </c>
      <c r="U21" s="14">
        <v>0</v>
      </c>
      <c r="V21" s="4"/>
      <c r="W21" s="9" t="s">
        <v>139</v>
      </c>
      <c r="X21" s="4" t="s">
        <v>140</v>
      </c>
      <c r="Y21" s="4" t="s">
        <v>141</v>
      </c>
      <c r="Z21" s="4" t="s">
        <v>142</v>
      </c>
      <c r="AA21" s="7">
        <v>4347.5</v>
      </c>
      <c r="AB21" s="7">
        <v>4347.5</v>
      </c>
      <c r="AC21" s="10">
        <v>8016</v>
      </c>
      <c r="AD21" s="7">
        <v>160</v>
      </c>
      <c r="AE21" s="4"/>
    </row>
    <row r="22" spans="1:31" s="5" customFormat="1" ht="25.5">
      <c r="A22" s="3">
        <v>41673.614606481497</v>
      </c>
      <c r="B22" s="4" t="s">
        <v>143</v>
      </c>
      <c r="C22" s="4">
        <v>1833691</v>
      </c>
      <c r="D22" s="4"/>
      <c r="E22" s="4" t="s">
        <v>144</v>
      </c>
      <c r="F22" s="4" t="s">
        <v>145</v>
      </c>
      <c r="G22" s="4" t="s">
        <v>146</v>
      </c>
      <c r="H22" s="4" t="s">
        <v>147</v>
      </c>
      <c r="I22" s="7">
        <v>797.1</v>
      </c>
      <c r="J22" s="7">
        <v>746.25</v>
      </c>
      <c r="K22" s="7">
        <v>1389.94</v>
      </c>
      <c r="L22" s="7">
        <v>160</v>
      </c>
      <c r="M22" s="4"/>
      <c r="N22" s="4"/>
      <c r="O22" s="4"/>
      <c r="P22" s="4"/>
      <c r="Q22" s="4"/>
      <c r="R22" s="7"/>
      <c r="S22" s="7"/>
      <c r="T22" s="7"/>
      <c r="U22" s="7"/>
      <c r="V22" s="4"/>
      <c r="W22" s="4"/>
      <c r="X22" s="4"/>
      <c r="Y22" s="4"/>
      <c r="Z22" s="4"/>
      <c r="AA22" s="7"/>
      <c r="AB22" s="7"/>
      <c r="AC22" s="7"/>
      <c r="AD22" s="7"/>
      <c r="AE22" s="4"/>
    </row>
    <row r="23" spans="1:31" s="5" customFormat="1" ht="18">
      <c r="A23" s="3">
        <v>41673.7360416667</v>
      </c>
      <c r="B23" s="4" t="s">
        <v>148</v>
      </c>
      <c r="C23" s="4">
        <v>1848375</v>
      </c>
      <c r="D23" s="4"/>
      <c r="E23" s="4" t="s">
        <v>149</v>
      </c>
      <c r="F23" s="4" t="s">
        <v>150</v>
      </c>
      <c r="G23" s="4" t="s">
        <v>151</v>
      </c>
      <c r="H23" s="4" t="s">
        <v>151</v>
      </c>
      <c r="I23" s="7">
        <v>714.5</v>
      </c>
      <c r="J23" s="7">
        <v>663.65</v>
      </c>
      <c r="K23" s="7">
        <v>1043.04</v>
      </c>
      <c r="L23" s="7">
        <v>270</v>
      </c>
      <c r="M23" s="4"/>
      <c r="N23" s="4" t="s">
        <v>149</v>
      </c>
      <c r="O23" s="4" t="s">
        <v>150</v>
      </c>
      <c r="P23" s="4" t="s">
        <v>152</v>
      </c>
      <c r="Q23" s="4" t="s">
        <v>152</v>
      </c>
      <c r="R23" s="7">
        <v>714.5</v>
      </c>
      <c r="S23" s="7">
        <v>680.6</v>
      </c>
      <c r="T23" s="7">
        <v>1043.04</v>
      </c>
      <c r="U23" s="7">
        <v>270</v>
      </c>
      <c r="V23" s="4"/>
      <c r="W23" s="4"/>
      <c r="X23" s="4"/>
      <c r="Y23" s="4"/>
      <c r="Z23" s="4"/>
      <c r="AA23" s="7"/>
      <c r="AB23" s="7"/>
      <c r="AC23" s="7"/>
      <c r="AD23" s="7"/>
      <c r="AE23" s="4"/>
    </row>
    <row r="24" spans="1:31" s="5" customFormat="1" ht="38.25">
      <c r="A24" s="3">
        <v>41675.583136574103</v>
      </c>
      <c r="B24" s="4" t="s">
        <v>153</v>
      </c>
      <c r="C24" s="4">
        <v>1305237</v>
      </c>
      <c r="D24" s="4"/>
      <c r="E24" s="4" t="s">
        <v>154</v>
      </c>
      <c r="F24" s="4" t="s">
        <v>155</v>
      </c>
      <c r="G24" s="4" t="s">
        <v>156</v>
      </c>
      <c r="H24" s="4" t="s">
        <v>157</v>
      </c>
      <c r="I24" s="7">
        <v>997.7</v>
      </c>
      <c r="J24" s="7">
        <v>946.85</v>
      </c>
      <c r="K24" s="7">
        <v>1465.32</v>
      </c>
      <c r="L24" s="7">
        <v>160</v>
      </c>
      <c r="M24" s="4"/>
      <c r="N24" s="4" t="s">
        <v>158</v>
      </c>
      <c r="O24" s="4" t="s">
        <v>159</v>
      </c>
      <c r="P24" s="4" t="s">
        <v>160</v>
      </c>
      <c r="Q24" s="4" t="s">
        <v>161</v>
      </c>
      <c r="R24" s="7">
        <v>1198.3</v>
      </c>
      <c r="S24" s="7">
        <v>1130.5</v>
      </c>
      <c r="T24" s="7">
        <v>615.47</v>
      </c>
      <c r="U24" s="7">
        <v>160</v>
      </c>
      <c r="V24" s="4"/>
      <c r="W24" s="4"/>
      <c r="X24" s="4"/>
      <c r="Y24" s="4"/>
      <c r="Z24" s="4"/>
      <c r="AA24" s="7"/>
      <c r="AB24" s="7"/>
      <c r="AC24" s="7"/>
      <c r="AD24" s="7"/>
      <c r="AE24" s="4"/>
    </row>
    <row r="25" spans="1:31" s="5" customFormat="1" ht="38.25">
      <c r="A25" s="3">
        <v>41675.667777777802</v>
      </c>
      <c r="B25" s="4" t="s">
        <v>162</v>
      </c>
      <c r="C25" s="4">
        <v>2829483</v>
      </c>
      <c r="D25" s="4"/>
      <c r="E25" s="4" t="s">
        <v>163</v>
      </c>
      <c r="F25" s="4" t="s">
        <v>164</v>
      </c>
      <c r="G25" s="4" t="s">
        <v>165</v>
      </c>
      <c r="H25" s="4" t="s">
        <v>166</v>
      </c>
      <c r="I25" s="7">
        <v>1198.8</v>
      </c>
      <c r="J25" s="7">
        <v>1130.5</v>
      </c>
      <c r="K25" s="7">
        <v>1389.94</v>
      </c>
      <c r="L25" s="7">
        <v>160</v>
      </c>
      <c r="M25" s="4"/>
      <c r="N25" s="4" t="s">
        <v>167</v>
      </c>
      <c r="O25" s="4" t="s">
        <v>168</v>
      </c>
      <c r="P25" s="4" t="s">
        <v>169</v>
      </c>
      <c r="Q25" s="4" t="s">
        <v>170</v>
      </c>
      <c r="R25" s="7">
        <v>1552.3</v>
      </c>
      <c r="S25" s="7">
        <v>1467.55</v>
      </c>
      <c r="T25" s="7">
        <v>845.94</v>
      </c>
      <c r="U25" s="7">
        <v>160</v>
      </c>
      <c r="V25" s="4"/>
      <c r="W25" s="4" t="s">
        <v>171</v>
      </c>
      <c r="X25" s="4" t="s">
        <v>172</v>
      </c>
      <c r="Y25" s="4" t="s">
        <v>173</v>
      </c>
      <c r="Z25" s="4" t="s">
        <v>173</v>
      </c>
      <c r="AA25" s="12">
        <v>1000</v>
      </c>
      <c r="AB25" s="12">
        <v>900</v>
      </c>
      <c r="AC25" s="12">
        <v>1000</v>
      </c>
      <c r="AD25" s="12">
        <v>160</v>
      </c>
      <c r="AE25" s="4"/>
    </row>
    <row r="26" spans="1:31" s="5" customFormat="1" ht="25.5">
      <c r="A26" s="3">
        <v>41676.464293981502</v>
      </c>
      <c r="B26" s="4" t="s">
        <v>174</v>
      </c>
      <c r="C26" s="4">
        <v>1751749</v>
      </c>
      <c r="D26" s="4"/>
      <c r="E26" s="9" t="s">
        <v>175</v>
      </c>
      <c r="F26" s="4" t="s">
        <v>176</v>
      </c>
      <c r="G26" s="4" t="s">
        <v>176</v>
      </c>
      <c r="H26" s="4" t="s">
        <v>176</v>
      </c>
      <c r="I26" s="12">
        <v>1000</v>
      </c>
      <c r="J26" s="12">
        <v>900</v>
      </c>
      <c r="K26" s="12">
        <v>1000</v>
      </c>
      <c r="L26" s="12">
        <v>160</v>
      </c>
      <c r="M26" s="4"/>
      <c r="N26" s="4"/>
      <c r="O26" s="4"/>
      <c r="P26" s="4"/>
      <c r="Q26" s="4"/>
      <c r="R26" s="7"/>
      <c r="S26" s="7"/>
      <c r="T26" s="7"/>
      <c r="U26" s="7"/>
      <c r="V26" s="4"/>
      <c r="W26" s="4"/>
      <c r="X26" s="4"/>
      <c r="Y26" s="4"/>
      <c r="Z26" s="4"/>
      <c r="AA26" s="7"/>
      <c r="AB26" s="7"/>
      <c r="AC26" s="7"/>
      <c r="AD26" s="7"/>
      <c r="AE26" s="4"/>
    </row>
    <row r="27" spans="1:31" s="5" customFormat="1" ht="25.5">
      <c r="A27" s="3">
        <v>41676.805937500001</v>
      </c>
      <c r="B27" s="4" t="s">
        <v>177</v>
      </c>
      <c r="C27" s="4">
        <v>1336278</v>
      </c>
      <c r="D27" s="4"/>
      <c r="E27" s="4" t="s">
        <v>178</v>
      </c>
      <c r="F27" s="4"/>
      <c r="G27" s="4"/>
      <c r="H27" s="4"/>
      <c r="I27" s="12">
        <v>1000</v>
      </c>
      <c r="J27" s="12">
        <v>900</v>
      </c>
      <c r="K27" s="12">
        <v>1000</v>
      </c>
      <c r="L27" s="12">
        <v>160</v>
      </c>
      <c r="M27" s="4"/>
      <c r="N27" s="4" t="s">
        <v>178</v>
      </c>
      <c r="O27" s="4"/>
      <c r="P27" s="4"/>
      <c r="Q27" s="4"/>
      <c r="R27" s="12">
        <v>1000</v>
      </c>
      <c r="S27" s="12">
        <v>900</v>
      </c>
      <c r="T27" s="12">
        <v>1000</v>
      </c>
      <c r="U27" s="12">
        <v>160</v>
      </c>
      <c r="V27" s="4"/>
      <c r="W27" s="4"/>
      <c r="X27" s="4"/>
      <c r="Y27" s="4"/>
      <c r="Z27" s="4"/>
      <c r="AA27" s="7"/>
      <c r="AB27" s="7"/>
      <c r="AC27" s="7"/>
      <c r="AD27" s="7"/>
      <c r="AE27" s="4"/>
    </row>
    <row r="28" spans="1:31" s="5" customFormat="1" ht="25.5">
      <c r="A28" s="3">
        <v>41677.452754629601</v>
      </c>
      <c r="B28" s="4" t="s">
        <v>70</v>
      </c>
      <c r="C28" s="4">
        <v>1842595</v>
      </c>
      <c r="D28" s="4"/>
      <c r="E28" s="9" t="s">
        <v>179</v>
      </c>
      <c r="F28" s="4" t="s">
        <v>180</v>
      </c>
      <c r="G28" s="4" t="s">
        <v>181</v>
      </c>
      <c r="H28" s="4" t="s">
        <v>28</v>
      </c>
      <c r="I28" s="11">
        <v>655.5</v>
      </c>
      <c r="J28" s="11">
        <v>604.65</v>
      </c>
      <c r="K28" s="12">
        <v>1000</v>
      </c>
      <c r="L28" s="12">
        <v>160</v>
      </c>
      <c r="M28" s="4"/>
      <c r="N28" s="4"/>
      <c r="O28" s="4"/>
      <c r="P28" s="4"/>
      <c r="Q28" s="4"/>
      <c r="R28" s="7"/>
      <c r="S28" s="7"/>
      <c r="T28" s="7"/>
      <c r="U28" s="7"/>
      <c r="V28" s="4"/>
      <c r="W28" s="4"/>
      <c r="X28" s="4"/>
      <c r="Y28" s="4"/>
      <c r="Z28" s="4"/>
      <c r="AA28" s="7"/>
      <c r="AB28" s="7"/>
      <c r="AC28" s="7"/>
      <c r="AD28" s="7"/>
      <c r="AE28" s="4"/>
    </row>
    <row r="29" spans="1:31" s="5" customFormat="1" ht="89.25">
      <c r="A29" s="3">
        <v>41680.589409722197</v>
      </c>
      <c r="B29" s="4" t="s">
        <v>182</v>
      </c>
      <c r="C29" s="4">
        <v>2055311</v>
      </c>
      <c r="D29" s="4"/>
      <c r="E29" s="4" t="s">
        <v>183</v>
      </c>
      <c r="F29" s="4" t="s">
        <v>184</v>
      </c>
      <c r="G29" s="4" t="s">
        <v>185</v>
      </c>
      <c r="H29" s="4" t="s">
        <v>186</v>
      </c>
      <c r="I29" s="7">
        <v>2112.8000000000002</v>
      </c>
      <c r="J29" s="7">
        <v>1977.2</v>
      </c>
      <c r="K29" s="7">
        <v>0</v>
      </c>
      <c r="L29" s="7">
        <v>160</v>
      </c>
      <c r="M29" s="4"/>
      <c r="N29" s="4" t="s">
        <v>187</v>
      </c>
      <c r="O29" s="4" t="s">
        <v>17</v>
      </c>
      <c r="P29" s="4" t="s">
        <v>188</v>
      </c>
      <c r="Q29" s="4" t="s">
        <v>189</v>
      </c>
      <c r="R29" s="7">
        <v>1050.8</v>
      </c>
      <c r="S29" s="7">
        <v>999.95</v>
      </c>
      <c r="T29" s="7">
        <v>0</v>
      </c>
      <c r="U29" s="7">
        <v>160</v>
      </c>
      <c r="V29" s="4"/>
      <c r="W29" s="4" t="s">
        <v>190</v>
      </c>
      <c r="X29" s="4" t="s">
        <v>191</v>
      </c>
      <c r="Y29" s="4" t="s">
        <v>192</v>
      </c>
      <c r="Z29" s="4" t="s">
        <v>193</v>
      </c>
      <c r="AA29" s="7">
        <v>714.5</v>
      </c>
      <c r="AB29" s="7">
        <v>680.6</v>
      </c>
      <c r="AC29" s="7">
        <v>0</v>
      </c>
      <c r="AD29" s="7">
        <v>180</v>
      </c>
      <c r="AE29" s="4"/>
    </row>
    <row r="30" spans="1:31" s="5" customFormat="1" ht="38.25">
      <c r="A30" s="3">
        <v>41682.349548611099</v>
      </c>
      <c r="B30" s="4" t="s">
        <v>194</v>
      </c>
      <c r="C30" s="4">
        <v>1651591</v>
      </c>
      <c r="D30" s="4"/>
      <c r="E30" s="4" t="s">
        <v>195</v>
      </c>
      <c r="F30" s="4" t="s">
        <v>196</v>
      </c>
      <c r="G30" s="4" t="s">
        <v>197</v>
      </c>
      <c r="H30" s="4" t="s">
        <v>198</v>
      </c>
      <c r="I30" s="7">
        <v>1198.3</v>
      </c>
      <c r="J30" s="7">
        <v>1130.5</v>
      </c>
      <c r="K30" s="7">
        <v>762.94</v>
      </c>
      <c r="L30" s="7">
        <v>160</v>
      </c>
      <c r="M30" s="4"/>
      <c r="N30" s="4"/>
      <c r="O30" s="4"/>
      <c r="P30" s="4"/>
      <c r="Q30" s="4"/>
      <c r="R30" s="7"/>
      <c r="S30" s="7"/>
      <c r="T30" s="7"/>
      <c r="U30" s="7"/>
      <c r="V30" s="4"/>
      <c r="W30" s="4"/>
      <c r="X30" s="4"/>
      <c r="Y30" s="4"/>
      <c r="Z30" s="4"/>
      <c r="AA30" s="7"/>
      <c r="AB30" s="7"/>
      <c r="AC30" s="7"/>
      <c r="AD30" s="7"/>
      <c r="AE30" s="4"/>
    </row>
    <row r="31" spans="1:31" s="5" customFormat="1" ht="25.5">
      <c r="A31" s="3">
        <v>41682.417314814797</v>
      </c>
      <c r="B31" s="4" t="s">
        <v>199</v>
      </c>
      <c r="C31" s="4">
        <v>1905473</v>
      </c>
      <c r="D31" s="4"/>
      <c r="E31" s="4" t="s">
        <v>200</v>
      </c>
      <c r="F31" s="4" t="s">
        <v>89</v>
      </c>
      <c r="G31" s="4" t="s">
        <v>197</v>
      </c>
      <c r="H31" s="4" t="s">
        <v>201</v>
      </c>
      <c r="I31" s="7">
        <v>997.7</v>
      </c>
      <c r="J31" s="7">
        <v>929.9</v>
      </c>
      <c r="K31" s="7">
        <v>762.94</v>
      </c>
      <c r="L31" s="7">
        <v>160</v>
      </c>
      <c r="M31" s="4"/>
      <c r="N31" s="4"/>
      <c r="O31" s="4"/>
      <c r="P31" s="4"/>
      <c r="Q31" s="4"/>
      <c r="R31" s="7"/>
      <c r="S31" s="7"/>
      <c r="T31" s="7"/>
      <c r="U31" s="7"/>
      <c r="V31" s="4"/>
      <c r="W31" s="4"/>
      <c r="X31" s="4"/>
      <c r="Y31" s="4"/>
      <c r="Z31" s="4"/>
      <c r="AA31" s="7"/>
      <c r="AB31" s="7"/>
      <c r="AC31" s="7"/>
      <c r="AD31" s="7"/>
      <c r="AE31" s="4"/>
    </row>
    <row r="32" spans="1:31" s="5" customFormat="1" ht="63.75">
      <c r="A32" s="3">
        <v>41682.447476851798</v>
      </c>
      <c r="B32" s="4" t="s">
        <v>202</v>
      </c>
      <c r="C32" s="4">
        <v>1848342</v>
      </c>
      <c r="D32" s="4"/>
      <c r="E32" s="4" t="s">
        <v>203</v>
      </c>
      <c r="F32" s="4" t="s">
        <v>89</v>
      </c>
      <c r="G32" s="4" t="s">
        <v>197</v>
      </c>
      <c r="H32" s="4" t="s">
        <v>204</v>
      </c>
      <c r="I32" s="7">
        <v>1398.9</v>
      </c>
      <c r="J32" s="7">
        <v>1314.15</v>
      </c>
      <c r="K32" s="7">
        <v>762.94</v>
      </c>
      <c r="L32" s="7">
        <v>160</v>
      </c>
      <c r="M32" s="4"/>
      <c r="N32" s="4"/>
      <c r="O32" s="4"/>
      <c r="P32" s="4"/>
      <c r="Q32" s="4"/>
      <c r="R32" s="7"/>
      <c r="S32" s="7"/>
      <c r="T32" s="7"/>
      <c r="U32" s="7"/>
      <c r="V32" s="4"/>
      <c r="W32" s="4"/>
      <c r="X32" s="4"/>
      <c r="Y32" s="4"/>
      <c r="Z32" s="4"/>
      <c r="AA32" s="7"/>
      <c r="AB32" s="7"/>
      <c r="AC32" s="7"/>
      <c r="AD32" s="7"/>
      <c r="AE32" s="4"/>
    </row>
    <row r="33" spans="1:31" s="5" customFormat="1" ht="18">
      <c r="A33" s="3">
        <v>41682.499745370398</v>
      </c>
      <c r="B33" s="4" t="s">
        <v>205</v>
      </c>
      <c r="C33" s="4">
        <v>1755605</v>
      </c>
      <c r="D33" s="4"/>
      <c r="E33" s="4" t="s">
        <v>206</v>
      </c>
      <c r="F33" s="4" t="s">
        <v>89</v>
      </c>
      <c r="G33" s="4" t="s">
        <v>197</v>
      </c>
      <c r="H33" s="4" t="s">
        <v>198</v>
      </c>
      <c r="I33" s="7">
        <v>1198.3</v>
      </c>
      <c r="J33" s="7">
        <v>1130.5</v>
      </c>
      <c r="K33" s="7">
        <v>762.94</v>
      </c>
      <c r="L33" s="7">
        <v>160</v>
      </c>
      <c r="M33" s="4"/>
      <c r="N33" s="4"/>
      <c r="O33" s="4"/>
      <c r="P33" s="4"/>
      <c r="Q33" s="4"/>
      <c r="R33" s="7"/>
      <c r="S33" s="7"/>
      <c r="T33" s="7"/>
      <c r="U33" s="7"/>
      <c r="V33" s="4"/>
      <c r="W33" s="4"/>
      <c r="X33" s="4"/>
      <c r="Y33" s="4"/>
      <c r="Z33" s="4"/>
      <c r="AA33" s="7"/>
      <c r="AB33" s="7"/>
      <c r="AC33" s="7"/>
      <c r="AD33" s="7"/>
      <c r="AE33" s="4"/>
    </row>
    <row r="34" spans="1:31" s="5" customFormat="1" ht="153">
      <c r="A34" s="3">
        <v>41682.685914351801</v>
      </c>
      <c r="B34" s="4" t="s">
        <v>207</v>
      </c>
      <c r="C34" s="4">
        <v>15674096</v>
      </c>
      <c r="D34" s="4"/>
      <c r="E34" s="4" t="s">
        <v>208</v>
      </c>
      <c r="F34" s="4" t="s">
        <v>209</v>
      </c>
      <c r="G34" s="4" t="s">
        <v>210</v>
      </c>
      <c r="H34" s="4" t="s">
        <v>211</v>
      </c>
      <c r="I34" s="7">
        <v>1050.8</v>
      </c>
      <c r="J34" s="7">
        <v>966.05</v>
      </c>
      <c r="K34" s="7">
        <v>1518.94</v>
      </c>
      <c r="L34" s="7">
        <v>160</v>
      </c>
      <c r="M34" s="4"/>
      <c r="N34" s="9" t="s">
        <v>325</v>
      </c>
      <c r="O34" s="4" t="s">
        <v>212</v>
      </c>
      <c r="P34" s="4" t="s">
        <v>213</v>
      </c>
      <c r="Q34" s="4" t="s">
        <v>214</v>
      </c>
      <c r="R34" s="7">
        <v>1103.9000000000001</v>
      </c>
      <c r="S34" s="7">
        <v>1019.15</v>
      </c>
      <c r="T34" s="7">
        <v>845.94</v>
      </c>
      <c r="U34" s="7">
        <v>160</v>
      </c>
      <c r="V34" s="4"/>
      <c r="W34" s="4" t="s">
        <v>215</v>
      </c>
      <c r="X34" s="4" t="s">
        <v>216</v>
      </c>
      <c r="Y34" s="4" t="s">
        <v>217</v>
      </c>
      <c r="Z34" s="4" t="s">
        <v>218</v>
      </c>
      <c r="AA34" s="7">
        <v>413.6</v>
      </c>
      <c r="AB34" s="7">
        <v>396.65</v>
      </c>
      <c r="AC34" s="7">
        <v>0</v>
      </c>
      <c r="AD34" s="7">
        <v>160</v>
      </c>
      <c r="AE34" s="4"/>
    </row>
    <row r="35" spans="1:31" s="5" customFormat="1" ht="165.75">
      <c r="A35" s="3">
        <v>41682.686273148101</v>
      </c>
      <c r="B35" s="4" t="s">
        <v>219</v>
      </c>
      <c r="C35" s="4">
        <v>1350062</v>
      </c>
      <c r="D35" s="4"/>
      <c r="E35" s="4" t="s">
        <v>220</v>
      </c>
      <c r="F35" s="4" t="s">
        <v>221</v>
      </c>
      <c r="G35" s="4" t="s">
        <v>23</v>
      </c>
      <c r="H35" s="4" t="s">
        <v>24</v>
      </c>
      <c r="I35" s="7">
        <v>1599.5</v>
      </c>
      <c r="J35" s="7">
        <v>1514.75</v>
      </c>
      <c r="K35" s="7">
        <v>1363.04</v>
      </c>
      <c r="L35" s="7">
        <v>160</v>
      </c>
      <c r="M35" s="4"/>
      <c r="N35" s="4"/>
      <c r="O35" s="4"/>
      <c r="P35" s="4"/>
      <c r="Q35" s="4"/>
      <c r="R35" s="7"/>
      <c r="S35" s="7"/>
      <c r="T35" s="7"/>
      <c r="U35" s="7"/>
      <c r="V35" s="4"/>
      <c r="W35" s="4"/>
      <c r="X35" s="4"/>
      <c r="Y35" s="4"/>
      <c r="Z35" s="4"/>
      <c r="AA35" s="7"/>
      <c r="AB35" s="7"/>
      <c r="AC35" s="7"/>
      <c r="AD35" s="7"/>
      <c r="AE35" s="4"/>
    </row>
    <row r="36" spans="1:31" s="5" customFormat="1" ht="165.75">
      <c r="A36" s="3">
        <v>41683.465370370403</v>
      </c>
      <c r="B36" s="4" t="s">
        <v>222</v>
      </c>
      <c r="C36" s="4">
        <v>2052868</v>
      </c>
      <c r="D36" s="4"/>
      <c r="E36" s="4" t="s">
        <v>223</v>
      </c>
      <c r="F36" s="4" t="s">
        <v>224</v>
      </c>
      <c r="G36" s="4" t="s">
        <v>225</v>
      </c>
      <c r="H36" s="4" t="s">
        <v>226</v>
      </c>
      <c r="I36" s="7">
        <v>1198.8</v>
      </c>
      <c r="J36" s="7">
        <v>1035.5</v>
      </c>
      <c r="K36" s="7">
        <v>1389.94</v>
      </c>
      <c r="L36" s="7">
        <v>160</v>
      </c>
      <c r="M36" s="4"/>
      <c r="N36" s="4"/>
      <c r="O36" s="4"/>
      <c r="P36" s="4"/>
      <c r="Q36" s="4"/>
      <c r="R36" s="7"/>
      <c r="S36" s="7"/>
      <c r="T36" s="7"/>
      <c r="U36" s="7"/>
      <c r="V36" s="4"/>
      <c r="W36" s="4"/>
      <c r="X36" s="4"/>
      <c r="Y36" s="4"/>
      <c r="Z36" s="4"/>
      <c r="AA36" s="7"/>
      <c r="AB36" s="7"/>
      <c r="AC36" s="7"/>
      <c r="AD36" s="7"/>
      <c r="AE36" s="4"/>
    </row>
    <row r="37" spans="1:31" s="5" customFormat="1" ht="38.25">
      <c r="A37" s="3">
        <v>41683.469953703701</v>
      </c>
      <c r="B37" s="4" t="s">
        <v>227</v>
      </c>
      <c r="C37" s="4">
        <v>1754486</v>
      </c>
      <c r="D37" s="4"/>
      <c r="E37" s="4" t="s">
        <v>228</v>
      </c>
      <c r="F37" s="4" t="s">
        <v>229</v>
      </c>
      <c r="G37" s="4" t="s">
        <v>151</v>
      </c>
      <c r="H37" s="4" t="s">
        <v>230</v>
      </c>
      <c r="I37" s="7">
        <v>879.7</v>
      </c>
      <c r="J37" s="7">
        <v>828.35</v>
      </c>
      <c r="K37" s="7">
        <v>1089.94</v>
      </c>
      <c r="L37" s="7">
        <v>160</v>
      </c>
      <c r="M37" s="4"/>
      <c r="N37" s="9" t="s">
        <v>231</v>
      </c>
      <c r="O37" s="4" t="s">
        <v>17</v>
      </c>
      <c r="P37" s="4" t="s">
        <v>232</v>
      </c>
      <c r="Q37" s="4" t="s">
        <v>233</v>
      </c>
      <c r="R37" s="7">
        <v>838.4</v>
      </c>
      <c r="S37" s="7">
        <v>804.5</v>
      </c>
      <c r="T37" s="7">
        <v>0</v>
      </c>
      <c r="U37" s="7">
        <v>160</v>
      </c>
      <c r="V37" s="4"/>
      <c r="W37" s="4" t="s">
        <v>234</v>
      </c>
      <c r="X37" s="4" t="s">
        <v>235</v>
      </c>
      <c r="Y37" s="4" t="s">
        <v>236</v>
      </c>
      <c r="Z37" s="4" t="s">
        <v>237</v>
      </c>
      <c r="AA37" s="7">
        <v>997.7</v>
      </c>
      <c r="AB37" s="7">
        <v>946.85</v>
      </c>
      <c r="AC37" s="7">
        <v>1389.94</v>
      </c>
      <c r="AD37" s="7">
        <v>160</v>
      </c>
      <c r="AE37" s="4"/>
    </row>
    <row r="38" spans="1:31" s="5" customFormat="1" ht="51">
      <c r="A38" s="3">
        <v>41683.473888888897</v>
      </c>
      <c r="B38" s="4" t="s">
        <v>143</v>
      </c>
      <c r="C38" s="4">
        <v>1833691</v>
      </c>
      <c r="D38" s="4"/>
      <c r="E38" s="4"/>
      <c r="F38" s="4"/>
      <c r="G38" s="4"/>
      <c r="H38" s="4"/>
      <c r="I38" s="7"/>
      <c r="J38" s="7"/>
      <c r="K38" s="7"/>
      <c r="L38" s="7"/>
      <c r="M38" s="4"/>
      <c r="N38" s="4" t="s">
        <v>238</v>
      </c>
      <c r="O38" s="4" t="s">
        <v>239</v>
      </c>
      <c r="P38" s="4"/>
      <c r="Q38" s="4"/>
      <c r="R38" s="7">
        <v>838.4</v>
      </c>
      <c r="S38" s="7">
        <v>804.5</v>
      </c>
      <c r="T38" s="7">
        <v>0</v>
      </c>
      <c r="U38" s="7">
        <v>160</v>
      </c>
      <c r="V38" s="4"/>
      <c r="W38" s="4" t="s">
        <v>240</v>
      </c>
      <c r="X38" s="4"/>
      <c r="Y38" s="4"/>
      <c r="Z38" s="4"/>
      <c r="AA38" s="12">
        <v>1000</v>
      </c>
      <c r="AB38" s="12">
        <v>900</v>
      </c>
      <c r="AC38" s="12">
        <v>1000</v>
      </c>
      <c r="AD38" s="12">
        <v>160</v>
      </c>
      <c r="AE38" s="4"/>
    </row>
    <row r="39" spans="1:31" s="5" customFormat="1" ht="25.5">
      <c r="A39" s="3">
        <v>41684.491249999999</v>
      </c>
      <c r="B39" s="4" t="s">
        <v>241</v>
      </c>
      <c r="C39" s="4">
        <v>1671787</v>
      </c>
      <c r="D39" s="4"/>
      <c r="E39" s="4" t="s">
        <v>242</v>
      </c>
      <c r="F39" s="4" t="s">
        <v>243</v>
      </c>
      <c r="G39" s="4" t="s">
        <v>244</v>
      </c>
      <c r="H39" s="4" t="s">
        <v>245</v>
      </c>
      <c r="I39" s="7">
        <v>1475.6</v>
      </c>
      <c r="J39" s="7">
        <v>1390.85</v>
      </c>
      <c r="K39" s="7">
        <v>1043.04</v>
      </c>
      <c r="L39" s="7">
        <v>210</v>
      </c>
      <c r="M39" s="4"/>
      <c r="N39" s="4" t="s">
        <v>246</v>
      </c>
      <c r="O39" s="4" t="s">
        <v>247</v>
      </c>
      <c r="P39" s="4" t="s">
        <v>52</v>
      </c>
      <c r="Q39" s="4" t="s">
        <v>248</v>
      </c>
      <c r="R39" s="7">
        <v>714.5</v>
      </c>
      <c r="S39" s="7">
        <v>680.6</v>
      </c>
      <c r="T39" s="7">
        <v>0</v>
      </c>
      <c r="U39" s="7">
        <v>65</v>
      </c>
      <c r="V39" s="4"/>
      <c r="W39" s="4"/>
      <c r="X39" s="4"/>
      <c r="Y39" s="4"/>
      <c r="Z39" s="4"/>
      <c r="AA39" s="7"/>
      <c r="AB39" s="7"/>
      <c r="AC39" s="7"/>
      <c r="AD39" s="7"/>
      <c r="AE39" s="4"/>
    </row>
    <row r="40" spans="1:31" s="5" customFormat="1" ht="25.5">
      <c r="A40" s="3">
        <v>41684.753657407397</v>
      </c>
      <c r="B40" s="4" t="s">
        <v>241</v>
      </c>
      <c r="C40" s="4">
        <v>1671787</v>
      </c>
      <c r="D40" s="4"/>
      <c r="E40" s="4" t="s">
        <v>249</v>
      </c>
      <c r="F40" s="4" t="s">
        <v>250</v>
      </c>
      <c r="G40" s="4" t="s">
        <v>251</v>
      </c>
      <c r="H40" s="4"/>
      <c r="I40" s="7">
        <v>714.5</v>
      </c>
      <c r="J40" s="7">
        <v>680.6</v>
      </c>
      <c r="K40" s="7">
        <v>0</v>
      </c>
      <c r="L40" s="14">
        <v>230</v>
      </c>
      <c r="M40" s="4"/>
      <c r="N40" s="4"/>
      <c r="O40" s="4"/>
      <c r="P40" s="4"/>
      <c r="Q40" s="4"/>
      <c r="R40" s="7"/>
      <c r="S40" s="7"/>
      <c r="T40" s="7"/>
      <c r="U40" s="7"/>
      <c r="V40" s="4"/>
      <c r="W40" s="4"/>
      <c r="X40" s="4"/>
      <c r="Y40" s="4"/>
      <c r="Z40" s="4"/>
      <c r="AA40" s="7"/>
      <c r="AB40" s="7"/>
      <c r="AC40" s="7"/>
      <c r="AD40" s="7"/>
      <c r="AE40" s="4"/>
    </row>
    <row r="41" spans="1:31" s="5" customFormat="1" ht="25.5">
      <c r="A41" s="3">
        <v>41684.755844907399</v>
      </c>
      <c r="B41" s="4" t="s">
        <v>252</v>
      </c>
      <c r="C41" s="4">
        <v>1121924</v>
      </c>
      <c r="D41" s="4"/>
      <c r="E41" s="4" t="s">
        <v>253</v>
      </c>
      <c r="F41" s="4" t="s">
        <v>250</v>
      </c>
      <c r="G41" s="4" t="s">
        <v>254</v>
      </c>
      <c r="H41" s="4"/>
      <c r="I41" s="7">
        <v>714.5</v>
      </c>
      <c r="J41" s="7">
        <v>680.6</v>
      </c>
      <c r="K41" s="7">
        <v>0</v>
      </c>
      <c r="L41" s="14">
        <v>230</v>
      </c>
      <c r="M41" s="4"/>
      <c r="N41" s="4" t="s">
        <v>255</v>
      </c>
      <c r="O41" s="4" t="s">
        <v>17</v>
      </c>
      <c r="P41" s="4" t="s">
        <v>254</v>
      </c>
      <c r="Q41" s="4"/>
      <c r="R41" s="7">
        <v>838.4</v>
      </c>
      <c r="S41" s="7">
        <v>804.5</v>
      </c>
      <c r="T41" s="7">
        <v>0</v>
      </c>
      <c r="U41" s="7">
        <v>160</v>
      </c>
      <c r="V41" s="4"/>
      <c r="W41" s="4"/>
      <c r="X41" s="4"/>
      <c r="Y41" s="4"/>
      <c r="Z41" s="4"/>
      <c r="AA41" s="7"/>
      <c r="AB41" s="7"/>
      <c r="AC41" s="7"/>
      <c r="AD41" s="7"/>
      <c r="AE41" s="4"/>
    </row>
    <row r="42" spans="1:31" s="5" customFormat="1" ht="51">
      <c r="A42" s="3">
        <v>41684.779340277797</v>
      </c>
      <c r="B42" s="4" t="s">
        <v>256</v>
      </c>
      <c r="C42" s="4">
        <v>1540724</v>
      </c>
      <c r="D42" s="4"/>
      <c r="E42" s="4" t="s">
        <v>257</v>
      </c>
      <c r="F42" s="4" t="s">
        <v>258</v>
      </c>
      <c r="G42" s="4" t="s">
        <v>259</v>
      </c>
      <c r="H42" s="4" t="s">
        <v>260</v>
      </c>
      <c r="I42" s="7">
        <v>1198.8</v>
      </c>
      <c r="J42" s="7">
        <v>1113.55</v>
      </c>
      <c r="K42" s="7">
        <v>615.47</v>
      </c>
      <c r="L42" s="7">
        <v>160</v>
      </c>
      <c r="M42" s="4"/>
      <c r="N42" s="4" t="s">
        <v>261</v>
      </c>
      <c r="O42" s="4" t="s">
        <v>262</v>
      </c>
      <c r="P42" s="4"/>
      <c r="Q42" s="4"/>
      <c r="R42" s="7">
        <v>838.4</v>
      </c>
      <c r="S42" s="7">
        <v>804.5</v>
      </c>
      <c r="T42" s="7">
        <v>0</v>
      </c>
      <c r="U42" s="7">
        <v>160</v>
      </c>
      <c r="V42" s="4"/>
      <c r="W42" s="4" t="s">
        <v>263</v>
      </c>
      <c r="X42" s="4" t="s">
        <v>196</v>
      </c>
      <c r="Y42" s="4"/>
      <c r="Z42" s="4"/>
      <c r="AA42" s="7">
        <v>838.4</v>
      </c>
      <c r="AB42" s="7">
        <v>804.5</v>
      </c>
      <c r="AC42" s="7">
        <v>762.94</v>
      </c>
      <c r="AD42" s="7">
        <v>160</v>
      </c>
      <c r="AE42" s="4"/>
    </row>
    <row r="43" spans="1:31" s="5" customFormat="1" ht="178.5">
      <c r="A43" s="3">
        <v>41685.640648148103</v>
      </c>
      <c r="B43" s="4" t="s">
        <v>202</v>
      </c>
      <c r="C43" s="4">
        <v>1848342</v>
      </c>
      <c r="D43" s="4"/>
      <c r="E43" s="4" t="s">
        <v>264</v>
      </c>
      <c r="F43" s="4" t="s">
        <v>265</v>
      </c>
      <c r="G43" s="4"/>
      <c r="H43" s="4"/>
      <c r="I43" s="7">
        <v>714.5</v>
      </c>
      <c r="J43" s="7">
        <v>680.6</v>
      </c>
      <c r="K43" s="7">
        <v>787.92</v>
      </c>
      <c r="L43" s="7">
        <v>160</v>
      </c>
      <c r="M43" s="4"/>
      <c r="N43" s="4"/>
      <c r="O43" s="4"/>
      <c r="P43" s="4"/>
      <c r="Q43" s="4"/>
      <c r="R43" s="7"/>
      <c r="S43" s="7"/>
      <c r="T43" s="7"/>
      <c r="U43" s="7"/>
      <c r="V43" s="4"/>
      <c r="W43" s="4"/>
      <c r="X43" s="4"/>
      <c r="Y43" s="4"/>
      <c r="Z43" s="4"/>
      <c r="AA43" s="7"/>
      <c r="AB43" s="7"/>
      <c r="AC43" s="7"/>
      <c r="AD43" s="7"/>
      <c r="AE43" s="4"/>
    </row>
    <row r="44" spans="1:31" s="5" customFormat="1" ht="51">
      <c r="A44" s="3">
        <v>41685.945636574099</v>
      </c>
      <c r="B44" s="4" t="s">
        <v>266</v>
      </c>
      <c r="C44" s="4">
        <v>1175911</v>
      </c>
      <c r="D44" s="4"/>
      <c r="E44" s="4" t="s">
        <v>267</v>
      </c>
      <c r="F44" s="4" t="s">
        <v>268</v>
      </c>
      <c r="G44" s="4" t="s">
        <v>269</v>
      </c>
      <c r="H44" s="4" t="s">
        <v>270</v>
      </c>
      <c r="I44" s="7">
        <v>1599.5</v>
      </c>
      <c r="J44" s="7">
        <v>1497.8</v>
      </c>
      <c r="K44" s="7">
        <v>1544.32</v>
      </c>
      <c r="L44" s="7">
        <v>160</v>
      </c>
      <c r="M44" s="4"/>
      <c r="N44" s="4" t="s">
        <v>271</v>
      </c>
      <c r="O44" s="4" t="s">
        <v>17</v>
      </c>
      <c r="P44" s="4" t="s">
        <v>272</v>
      </c>
      <c r="Q44" s="4" t="s">
        <v>273</v>
      </c>
      <c r="R44" s="7">
        <v>838.4</v>
      </c>
      <c r="S44" s="7">
        <v>804.5</v>
      </c>
      <c r="T44" s="7">
        <v>0</v>
      </c>
      <c r="U44" s="7">
        <v>160</v>
      </c>
      <c r="V44" s="4"/>
      <c r="W44" s="4" t="s">
        <v>274</v>
      </c>
      <c r="X44" s="4" t="s">
        <v>275</v>
      </c>
      <c r="Y44" s="4" t="s">
        <v>276</v>
      </c>
      <c r="Z44" s="4" t="s">
        <v>277</v>
      </c>
      <c r="AA44" s="7">
        <v>1050.8</v>
      </c>
      <c r="AB44" s="7">
        <v>999.95</v>
      </c>
      <c r="AC44" s="7">
        <v>1043.04</v>
      </c>
      <c r="AD44" s="7">
        <v>270</v>
      </c>
      <c r="AE44" s="4"/>
    </row>
    <row r="45" spans="1:31" s="5" customFormat="1" ht="38.25">
      <c r="A45" s="3">
        <v>41686.673298611102</v>
      </c>
      <c r="B45" s="4" t="s">
        <v>278</v>
      </c>
      <c r="C45" s="4">
        <v>1499919</v>
      </c>
      <c r="D45" s="4"/>
      <c r="E45" s="4" t="s">
        <v>279</v>
      </c>
      <c r="F45" s="4" t="s">
        <v>280</v>
      </c>
      <c r="G45" s="4" t="s">
        <v>281</v>
      </c>
      <c r="H45" s="4" t="s">
        <v>165</v>
      </c>
      <c r="I45" s="7">
        <v>1599.5</v>
      </c>
      <c r="J45" s="7">
        <v>1497.8</v>
      </c>
      <c r="K45" s="7">
        <v>1544.32</v>
      </c>
      <c r="L45" s="7">
        <v>160</v>
      </c>
      <c r="M45" s="4"/>
      <c r="N45" s="4" t="s">
        <v>282</v>
      </c>
      <c r="O45" s="4" t="s">
        <v>283</v>
      </c>
      <c r="P45" s="4" t="s">
        <v>284</v>
      </c>
      <c r="Q45" s="4" t="s">
        <v>285</v>
      </c>
      <c r="R45" s="7">
        <v>1050.8</v>
      </c>
      <c r="S45" s="7">
        <v>999.95</v>
      </c>
      <c r="T45" s="7">
        <v>1043.04</v>
      </c>
      <c r="U45" s="7">
        <v>160</v>
      </c>
      <c r="V45" s="4"/>
      <c r="W45" s="4" t="s">
        <v>286</v>
      </c>
      <c r="X45" s="4" t="s">
        <v>287</v>
      </c>
      <c r="Y45" s="4" t="s">
        <v>288</v>
      </c>
      <c r="Z45" s="4" t="s">
        <v>288</v>
      </c>
      <c r="AA45" s="7">
        <v>714.5</v>
      </c>
      <c r="AB45" s="7">
        <v>663.65</v>
      </c>
      <c r="AC45" s="7">
        <v>371.47</v>
      </c>
      <c r="AD45" s="7">
        <v>160</v>
      </c>
      <c r="AE45" s="4"/>
    </row>
    <row r="46" spans="1:31" s="5" customFormat="1" ht="38.25">
      <c r="A46" s="3">
        <v>41686.732858796298</v>
      </c>
      <c r="B46" s="4" t="s">
        <v>289</v>
      </c>
      <c r="C46" s="4">
        <v>2075329</v>
      </c>
      <c r="D46" s="4"/>
      <c r="E46" s="4" t="s">
        <v>290</v>
      </c>
      <c r="F46" s="4" t="s">
        <v>13</v>
      </c>
      <c r="G46" s="4" t="s">
        <v>291</v>
      </c>
      <c r="H46" s="4" t="s">
        <v>292</v>
      </c>
      <c r="I46" s="7">
        <v>1050.8</v>
      </c>
      <c r="J46" s="7">
        <v>999.95</v>
      </c>
      <c r="K46" s="7">
        <v>1043.04</v>
      </c>
      <c r="L46" s="7">
        <v>160</v>
      </c>
      <c r="M46" s="4"/>
      <c r="N46" s="4" t="s">
        <v>293</v>
      </c>
      <c r="O46" s="4" t="s">
        <v>13</v>
      </c>
      <c r="P46" s="4" t="s">
        <v>259</v>
      </c>
      <c r="Q46" s="4" t="s">
        <v>294</v>
      </c>
      <c r="R46" s="7">
        <v>1475.6</v>
      </c>
      <c r="S46" s="7">
        <v>1390.85</v>
      </c>
      <c r="T46" s="7">
        <v>1043.04</v>
      </c>
      <c r="U46" s="7">
        <v>160</v>
      </c>
      <c r="V46" s="4"/>
      <c r="W46" s="4" t="s">
        <v>295</v>
      </c>
      <c r="X46" s="4" t="s">
        <v>17</v>
      </c>
      <c r="Y46" s="4" t="s">
        <v>296</v>
      </c>
      <c r="Z46" s="4" t="s">
        <v>48</v>
      </c>
      <c r="AA46" s="7">
        <v>1688</v>
      </c>
      <c r="AB46" s="7">
        <v>1586.3</v>
      </c>
      <c r="AC46" s="7">
        <v>0</v>
      </c>
      <c r="AD46" s="7">
        <v>160</v>
      </c>
      <c r="AE46" s="4"/>
    </row>
    <row r="47" spans="1:31" s="5" customFormat="1" ht="140.25">
      <c r="A47" s="3">
        <v>41686.743530092601</v>
      </c>
      <c r="B47" s="4" t="s">
        <v>297</v>
      </c>
      <c r="C47" s="4">
        <v>15667049</v>
      </c>
      <c r="D47" s="4" t="s">
        <v>298</v>
      </c>
      <c r="E47" s="4" t="s">
        <v>299</v>
      </c>
      <c r="F47" s="4" t="s">
        <v>300</v>
      </c>
      <c r="G47" s="4" t="s">
        <v>28</v>
      </c>
      <c r="H47" s="4" t="s">
        <v>29</v>
      </c>
      <c r="I47" s="7">
        <v>714.5</v>
      </c>
      <c r="J47" s="7">
        <v>663.65</v>
      </c>
      <c r="K47" s="7">
        <v>1043.04</v>
      </c>
      <c r="L47" s="7">
        <v>160</v>
      </c>
      <c r="M47" s="4"/>
      <c r="N47" s="4"/>
      <c r="O47" s="4"/>
      <c r="P47" s="4"/>
      <c r="Q47" s="4"/>
      <c r="R47" s="7"/>
      <c r="S47" s="7"/>
      <c r="T47" s="7"/>
      <c r="U47" s="7"/>
      <c r="V47" s="4"/>
      <c r="W47" s="4"/>
      <c r="X47" s="4"/>
      <c r="Y47" s="4"/>
      <c r="Z47" s="4"/>
      <c r="AA47" s="7"/>
      <c r="AB47" s="7"/>
      <c r="AC47" s="7"/>
      <c r="AD47" s="7"/>
      <c r="AE47" s="4"/>
    </row>
    <row r="48" spans="1:31" s="5" customFormat="1" ht="25.5">
      <c r="A48" s="3">
        <v>41686.912523148101</v>
      </c>
      <c r="B48" s="4" t="s">
        <v>301</v>
      </c>
      <c r="C48" s="4">
        <v>1931623</v>
      </c>
      <c r="D48" s="4"/>
      <c r="E48" s="4" t="s">
        <v>302</v>
      </c>
      <c r="F48" s="4" t="s">
        <v>13</v>
      </c>
      <c r="G48" s="4" t="s">
        <v>303</v>
      </c>
      <c r="H48" s="4" t="s">
        <v>304</v>
      </c>
      <c r="I48" s="7">
        <v>838.4</v>
      </c>
      <c r="J48" s="7">
        <v>804.5</v>
      </c>
      <c r="K48" s="7">
        <v>1043.04</v>
      </c>
      <c r="L48" s="7">
        <v>160</v>
      </c>
      <c r="M48" s="4"/>
      <c r="N48" s="4" t="s">
        <v>305</v>
      </c>
      <c r="O48" s="4" t="s">
        <v>13</v>
      </c>
      <c r="P48" s="4" t="s">
        <v>306</v>
      </c>
      <c r="Q48" s="4" t="s">
        <v>307</v>
      </c>
      <c r="R48" s="7">
        <v>1050.8</v>
      </c>
      <c r="S48" s="7">
        <v>999.95</v>
      </c>
      <c r="T48" s="7">
        <v>1043.04</v>
      </c>
      <c r="U48" s="7">
        <v>160</v>
      </c>
      <c r="V48" s="4"/>
      <c r="W48" s="4" t="s">
        <v>308</v>
      </c>
      <c r="X48" s="4" t="s">
        <v>17</v>
      </c>
      <c r="Y48" s="4" t="s">
        <v>309</v>
      </c>
      <c r="Z48" s="4" t="s">
        <v>310</v>
      </c>
      <c r="AA48" s="7">
        <v>1263.2</v>
      </c>
      <c r="AB48" s="7">
        <v>1195.4000000000001</v>
      </c>
      <c r="AC48" s="7">
        <v>0</v>
      </c>
      <c r="AD48" s="7">
        <v>160</v>
      </c>
      <c r="AE48" s="4"/>
    </row>
    <row r="49" spans="1:31" s="5" customFormat="1" ht="63.75">
      <c r="A49" s="3">
        <v>41687.400601851798</v>
      </c>
      <c r="B49" s="4" t="s">
        <v>311</v>
      </c>
      <c r="C49" s="4">
        <v>1324872</v>
      </c>
      <c r="D49" s="4"/>
      <c r="E49" s="4" t="s">
        <v>312</v>
      </c>
      <c r="F49" s="4" t="s">
        <v>313</v>
      </c>
      <c r="G49" s="4" t="s">
        <v>314</v>
      </c>
      <c r="H49" s="4" t="s">
        <v>23</v>
      </c>
      <c r="I49" s="7">
        <v>997.7</v>
      </c>
      <c r="J49" s="7">
        <v>929.9</v>
      </c>
      <c r="K49" s="7">
        <v>1077.32</v>
      </c>
      <c r="L49" s="7">
        <v>160</v>
      </c>
      <c r="M49" s="4"/>
      <c r="N49" s="4"/>
      <c r="O49" s="4"/>
      <c r="P49" s="4"/>
      <c r="Q49" s="4"/>
      <c r="R49" s="7"/>
      <c r="S49" s="7"/>
      <c r="T49" s="7"/>
      <c r="U49" s="7"/>
      <c r="V49" s="4"/>
      <c r="W49" s="4"/>
      <c r="X49" s="4"/>
      <c r="Y49" s="4"/>
      <c r="Z49" s="4"/>
      <c r="AA49" s="7"/>
      <c r="AB49" s="7"/>
      <c r="AC49" s="7"/>
      <c r="AD49" s="7"/>
      <c r="AE49" s="4"/>
    </row>
    <row r="50" spans="1:31" s="5" customFormat="1" ht="89.25">
      <c r="A50" s="3">
        <v>41687.698576388902</v>
      </c>
      <c r="B50" s="4" t="s">
        <v>315</v>
      </c>
      <c r="C50" s="4">
        <v>2080539</v>
      </c>
      <c r="D50" s="4"/>
      <c r="E50" s="4" t="s">
        <v>316</v>
      </c>
      <c r="F50" s="4" t="s">
        <v>317</v>
      </c>
      <c r="G50" s="4" t="s">
        <v>146</v>
      </c>
      <c r="H50" s="4" t="s">
        <v>318</v>
      </c>
      <c r="I50" s="7">
        <v>1068.5</v>
      </c>
      <c r="J50" s="7">
        <v>983.75</v>
      </c>
      <c r="K50" s="7">
        <v>0</v>
      </c>
      <c r="L50" s="7">
        <v>160</v>
      </c>
      <c r="M50" s="4"/>
      <c r="N50" s="4"/>
      <c r="O50" s="4"/>
      <c r="P50" s="4"/>
      <c r="Q50" s="4"/>
      <c r="R50" s="7"/>
      <c r="S50" s="7"/>
      <c r="T50" s="7"/>
      <c r="U50" s="7"/>
      <c r="V50" s="4"/>
      <c r="W50" s="4"/>
      <c r="X50" s="4"/>
      <c r="Y50" s="4"/>
      <c r="Z50" s="4"/>
      <c r="AA50" s="7"/>
      <c r="AB50" s="7"/>
      <c r="AC50" s="7"/>
      <c r="AD50" s="7"/>
      <c r="AE50" s="4"/>
    </row>
    <row r="52" spans="1:31" ht="18">
      <c r="G52" s="15">
        <v>1</v>
      </c>
      <c r="H52" s="17" t="s">
        <v>322</v>
      </c>
      <c r="I52" s="18">
        <f>SUM(I2:I50)</f>
        <v>51758.790000000008</v>
      </c>
      <c r="J52" s="18">
        <f>SUM(J2:J50)</f>
        <v>48654.540000000008</v>
      </c>
      <c r="K52" s="18">
        <f>SUM(K2:K50)</f>
        <v>53321.400000000009</v>
      </c>
      <c r="L52" s="18">
        <f>SUM(L2:L50)</f>
        <v>7550</v>
      </c>
      <c r="P52" s="15">
        <v>2</v>
      </c>
      <c r="Q52" s="17" t="s">
        <v>322</v>
      </c>
      <c r="R52" s="18">
        <f>SUM(R2:R50)</f>
        <v>26473.500000000004</v>
      </c>
      <c r="S52" s="18">
        <f>SUM(S2:S50)</f>
        <v>24932.75</v>
      </c>
      <c r="T52" s="18">
        <f>SUM(T2:T50)</f>
        <v>12773.020000000004</v>
      </c>
      <c r="U52" s="18">
        <f>SUM(U2:U50)</f>
        <v>3705</v>
      </c>
      <c r="Y52" s="15">
        <v>3</v>
      </c>
      <c r="Z52" s="17" t="s">
        <v>322</v>
      </c>
      <c r="AA52" s="18">
        <f>SUM(AA2:AA50)</f>
        <v>17587.7</v>
      </c>
      <c r="AB52" s="18">
        <f>SUM(AB2:AB50)</f>
        <v>16760.55</v>
      </c>
      <c r="AC52" s="18">
        <f>SUM(AC2:AC50)</f>
        <v>15787.800000000001</v>
      </c>
      <c r="AD52" s="18">
        <f>SUM(AD2:AD50)</f>
        <v>2314</v>
      </c>
    </row>
    <row r="55" spans="1:31" ht="18">
      <c r="G55" s="15">
        <v>2</v>
      </c>
      <c r="H55" s="17" t="s">
        <v>322</v>
      </c>
      <c r="I55" s="18">
        <f>SUM(R2:R50)</f>
        <v>26473.500000000004</v>
      </c>
      <c r="J55" s="18">
        <f>SUM(S2:S50)</f>
        <v>24932.75</v>
      </c>
      <c r="K55" s="18">
        <f>SUM(T2:T50)</f>
        <v>12773.020000000004</v>
      </c>
      <c r="L55" s="18">
        <f>SUM(U2:U50)</f>
        <v>3705</v>
      </c>
    </row>
    <row r="58" spans="1:31" ht="18">
      <c r="G58" s="15">
        <v>3</v>
      </c>
      <c r="H58" s="17" t="s">
        <v>322</v>
      </c>
      <c r="I58" s="18">
        <f>SUM(AA2:AA50)</f>
        <v>17587.7</v>
      </c>
      <c r="J58" s="18">
        <f>SUM(AB2:AB50)</f>
        <v>16760.55</v>
      </c>
      <c r="K58" s="18">
        <f>SUM(AC2:AC50)</f>
        <v>15787.800000000001</v>
      </c>
      <c r="L58" s="18">
        <f>SUM(AD2:AD50)</f>
        <v>2314</v>
      </c>
    </row>
    <row r="61" spans="1:31" ht="18.75">
      <c r="G61" s="15"/>
      <c r="H61" s="19" t="s">
        <v>324</v>
      </c>
      <c r="I61" s="20">
        <f>SUM(AA5:AA53)</f>
        <v>35175.4</v>
      </c>
      <c r="J61" s="20">
        <f>SUM(J52+J55+J58)</f>
        <v>90347.840000000011</v>
      </c>
      <c r="K61" s="20">
        <f>SUM(K52+K55+K58)</f>
        <v>81882.220000000016</v>
      </c>
      <c r="L61" s="20">
        <f>SUM(L52+L55+L58)</f>
        <v>13569</v>
      </c>
    </row>
  </sheetData>
  <autoFilter ref="A1:AE50"/>
  <pageMargins left="0.511811024" right="0.511811024" top="0.78740157499999996" bottom="0.78740157499999996" header="0.31496062000000002" footer="0.31496062000000002"/>
  <pageSetup paperSize="9" orientation="portrait" r:id="rId1"/>
  <legacyDrawing r:id="rId2"/>
</worksheet>
</file>

<file path=xl/worksheets/sheet2.xml><?xml version="1.0" encoding="utf-8"?>
<worksheet xmlns="http://schemas.openxmlformats.org/spreadsheetml/2006/main" xmlns:r="http://schemas.openxmlformats.org/officeDocument/2006/relationships">
  <dimension ref="A1:AE61"/>
  <sheetViews>
    <sheetView topLeftCell="K1" workbookViewId="0">
      <pane ySplit="1" topLeftCell="A47" activePane="bottomLeft" state="frozen"/>
      <selection pane="bottomLeft" activeCell="V1" sqref="V1"/>
    </sheetView>
  </sheetViews>
  <sheetFormatPr defaultColWidth="17.140625" defaultRowHeight="12.75" customHeight="1"/>
  <cols>
    <col min="1" max="4" width="17.140625" style="2"/>
    <col min="5" max="5" width="59.42578125" style="2" customWidth="1"/>
    <col min="6" max="8" width="17.140625" style="2"/>
    <col min="9" max="9" width="21.85546875" style="2" hidden="1" customWidth="1"/>
    <col min="10" max="11" width="21.85546875" style="2" bestFit="1" customWidth="1"/>
    <col min="12" max="12" width="20" style="2" bestFit="1" customWidth="1"/>
    <col min="13" max="13" width="17.140625" style="2"/>
    <col min="14" max="14" width="41.85546875" style="2" customWidth="1"/>
    <col min="15" max="17" width="17.140625" style="2"/>
    <col min="18" max="18" width="19.5703125" style="2" hidden="1" customWidth="1"/>
    <col min="19" max="19" width="19.5703125" style="2" bestFit="1" customWidth="1"/>
    <col min="20" max="20" width="22.42578125" style="2" bestFit="1" customWidth="1"/>
    <col min="21" max="21" width="18" style="2" bestFit="1" customWidth="1"/>
    <col min="22" max="22" width="17.140625" style="2"/>
    <col min="23" max="23" width="25.140625" style="2" customWidth="1"/>
    <col min="24" max="26" width="17.140625" style="2"/>
    <col min="27" max="27" width="19.5703125" style="2" hidden="1" customWidth="1"/>
    <col min="28" max="28" width="19.5703125" style="2" bestFit="1" customWidth="1"/>
    <col min="29" max="29" width="22.42578125" style="2" bestFit="1" customWidth="1"/>
    <col min="30" max="30" width="18" style="2" bestFit="1" customWidth="1"/>
    <col min="31" max="16384" width="17.140625" style="2"/>
  </cols>
  <sheetData>
    <row r="1" spans="1:31" ht="82.5" customHeight="1">
      <c r="A1" s="1" t="s">
        <v>0</v>
      </c>
      <c r="B1" s="1" t="s">
        <v>1</v>
      </c>
      <c r="C1" s="1" t="s">
        <v>2</v>
      </c>
      <c r="D1" s="1" t="s">
        <v>338</v>
      </c>
      <c r="E1" s="1" t="s">
        <v>4</v>
      </c>
      <c r="F1" s="13" t="s">
        <v>5</v>
      </c>
      <c r="G1" s="1" t="s">
        <v>6</v>
      </c>
      <c r="H1" s="1" t="s">
        <v>7</v>
      </c>
      <c r="I1" s="6" t="s">
        <v>323</v>
      </c>
      <c r="J1" s="6" t="s">
        <v>319</v>
      </c>
      <c r="K1" s="6" t="s">
        <v>321</v>
      </c>
      <c r="L1" s="6" t="s">
        <v>320</v>
      </c>
      <c r="M1" s="1" t="s">
        <v>338</v>
      </c>
      <c r="N1" s="1" t="s">
        <v>9</v>
      </c>
      <c r="O1" s="1" t="s">
        <v>5</v>
      </c>
      <c r="P1" s="1" t="s">
        <v>6</v>
      </c>
      <c r="Q1" s="1" t="s">
        <v>7</v>
      </c>
      <c r="R1" s="6" t="s">
        <v>323</v>
      </c>
      <c r="S1" s="6" t="s">
        <v>319</v>
      </c>
      <c r="T1" s="6" t="s">
        <v>321</v>
      </c>
      <c r="U1" s="6" t="s">
        <v>320</v>
      </c>
      <c r="V1" s="1" t="s">
        <v>338</v>
      </c>
      <c r="W1" s="1" t="s">
        <v>10</v>
      </c>
      <c r="X1" s="1" t="s">
        <v>5</v>
      </c>
      <c r="Y1" s="1" t="s">
        <v>6</v>
      </c>
      <c r="Z1" s="1" t="s">
        <v>7</v>
      </c>
      <c r="AA1" s="6" t="s">
        <v>323</v>
      </c>
      <c r="AB1" s="6" t="s">
        <v>319</v>
      </c>
      <c r="AC1" s="6" t="s">
        <v>321</v>
      </c>
      <c r="AD1" s="6" t="s">
        <v>320</v>
      </c>
      <c r="AE1" s="1" t="s">
        <v>8</v>
      </c>
    </row>
    <row r="2" spans="1:31" s="5" customFormat="1" ht="25.5">
      <c r="A2" s="3">
        <v>41669.608136574097</v>
      </c>
      <c r="B2" s="4" t="s">
        <v>11</v>
      </c>
      <c r="C2" s="4">
        <v>1486571</v>
      </c>
      <c r="D2" s="4" t="s">
        <v>327</v>
      </c>
      <c r="E2" s="4" t="s">
        <v>12</v>
      </c>
      <c r="F2" s="4" t="s">
        <v>13</v>
      </c>
      <c r="G2" s="4" t="s">
        <v>14</v>
      </c>
      <c r="H2" s="4" t="s">
        <v>15</v>
      </c>
      <c r="I2" s="7">
        <v>1050.8</v>
      </c>
      <c r="J2" s="7">
        <v>983</v>
      </c>
      <c r="K2" s="7">
        <v>1043.04</v>
      </c>
      <c r="L2" s="7">
        <v>160</v>
      </c>
      <c r="M2" s="4" t="s">
        <v>336</v>
      </c>
      <c r="N2" s="4" t="s">
        <v>16</v>
      </c>
      <c r="O2" s="4" t="s">
        <v>17</v>
      </c>
      <c r="P2" s="4" t="s">
        <v>18</v>
      </c>
      <c r="Q2" s="4" t="s">
        <v>19</v>
      </c>
      <c r="R2" s="7">
        <v>2537.6</v>
      </c>
      <c r="S2" s="7">
        <v>2368.1</v>
      </c>
      <c r="T2" s="7">
        <v>0</v>
      </c>
      <c r="U2" s="7">
        <v>160</v>
      </c>
      <c r="V2" s="4"/>
      <c r="W2" s="4"/>
      <c r="X2" s="4"/>
      <c r="Y2" s="4"/>
      <c r="Z2" s="4"/>
      <c r="AA2" s="7"/>
      <c r="AB2" s="7"/>
      <c r="AC2" s="7"/>
      <c r="AD2" s="7"/>
      <c r="AE2" s="4"/>
    </row>
    <row r="3" spans="1:31" s="5" customFormat="1" ht="25.5">
      <c r="A3" s="3">
        <v>41669.617268518501</v>
      </c>
      <c r="B3" s="4" t="s">
        <v>20</v>
      </c>
      <c r="C3" s="4">
        <v>1652208</v>
      </c>
      <c r="D3" s="4" t="s">
        <v>328</v>
      </c>
      <c r="E3" s="4" t="s">
        <v>21</v>
      </c>
      <c r="F3" s="4" t="s">
        <v>22</v>
      </c>
      <c r="G3" s="4" t="s">
        <v>23</v>
      </c>
      <c r="H3" s="4" t="s">
        <v>24</v>
      </c>
      <c r="I3" s="7">
        <v>1599.5</v>
      </c>
      <c r="J3" s="7">
        <v>1514.75</v>
      </c>
      <c r="K3" s="7">
        <v>1363.04</v>
      </c>
      <c r="L3" s="7">
        <v>160</v>
      </c>
      <c r="M3" s="4"/>
      <c r="N3" s="4"/>
      <c r="O3" s="4"/>
      <c r="P3" s="4"/>
      <c r="Q3" s="4"/>
      <c r="R3" s="7"/>
      <c r="S3" s="7"/>
      <c r="T3" s="7"/>
      <c r="U3" s="7"/>
      <c r="V3" s="4"/>
      <c r="W3" s="4"/>
      <c r="X3" s="4"/>
      <c r="Y3" s="4"/>
      <c r="Z3" s="4"/>
      <c r="AA3" s="7"/>
      <c r="AB3" s="7"/>
      <c r="AC3" s="7"/>
      <c r="AD3" s="7"/>
      <c r="AE3" s="4"/>
    </row>
    <row r="4" spans="1:31" s="5" customFormat="1" ht="76.5">
      <c r="A4" s="3">
        <v>41669.623634259297</v>
      </c>
      <c r="B4" s="4" t="s">
        <v>25</v>
      </c>
      <c r="C4" s="4">
        <v>1975672</v>
      </c>
      <c r="D4" s="4" t="s">
        <v>329</v>
      </c>
      <c r="E4" s="4" t="s">
        <v>26</v>
      </c>
      <c r="F4" s="4" t="s">
        <v>27</v>
      </c>
      <c r="G4" s="4" t="s">
        <v>28</v>
      </c>
      <c r="H4" s="4" t="s">
        <v>29</v>
      </c>
      <c r="I4" s="7">
        <v>879.7</v>
      </c>
      <c r="J4" s="7">
        <v>828.35</v>
      </c>
      <c r="K4" s="7">
        <v>845.94</v>
      </c>
      <c r="L4" s="7">
        <v>160</v>
      </c>
      <c r="M4" s="4"/>
      <c r="N4" s="4"/>
      <c r="O4" s="4"/>
      <c r="P4" s="4"/>
      <c r="Q4" s="4"/>
      <c r="R4" s="7"/>
      <c r="S4" s="7"/>
      <c r="T4" s="7"/>
      <c r="U4" s="7"/>
      <c r="V4" s="4"/>
      <c r="W4" s="4"/>
      <c r="X4" s="4"/>
      <c r="Y4" s="4"/>
      <c r="Z4" s="4"/>
      <c r="AA4" s="7"/>
      <c r="AB4" s="7"/>
      <c r="AC4" s="7"/>
      <c r="AD4" s="7"/>
      <c r="AE4" s="4"/>
    </row>
    <row r="5" spans="1:31" s="5" customFormat="1" ht="63.75">
      <c r="A5" s="3">
        <v>41669.624606481499</v>
      </c>
      <c r="B5" s="4" t="s">
        <v>30</v>
      </c>
      <c r="C5" s="4">
        <v>2045743</v>
      </c>
      <c r="D5" s="4" t="s">
        <v>329</v>
      </c>
      <c r="E5" s="4" t="s">
        <v>35</v>
      </c>
      <c r="F5" s="4" t="s">
        <v>36</v>
      </c>
      <c r="G5" s="4" t="s">
        <v>37</v>
      </c>
      <c r="H5" s="4" t="s">
        <v>38</v>
      </c>
      <c r="I5" s="7">
        <v>997.7</v>
      </c>
      <c r="J5" s="7">
        <v>912.95</v>
      </c>
      <c r="K5" s="7">
        <v>1389.94</v>
      </c>
      <c r="L5" s="7">
        <v>160</v>
      </c>
      <c r="M5" s="4"/>
      <c r="N5" s="4"/>
      <c r="O5" s="4"/>
      <c r="P5" s="4"/>
      <c r="Q5" s="4"/>
      <c r="R5" s="7"/>
      <c r="S5" s="7"/>
      <c r="T5" s="7"/>
      <c r="U5" s="7"/>
      <c r="V5" s="4"/>
      <c r="W5" s="4"/>
      <c r="X5" s="4"/>
      <c r="Y5" s="4"/>
      <c r="Z5" s="4"/>
      <c r="AA5" s="7"/>
      <c r="AB5" s="7"/>
      <c r="AC5" s="7"/>
      <c r="AD5" s="7"/>
      <c r="AE5" s="4"/>
    </row>
    <row r="6" spans="1:31" s="5" customFormat="1" ht="25.5">
      <c r="A6" s="3">
        <v>41669.634988425903</v>
      </c>
      <c r="B6" s="4" t="s">
        <v>39</v>
      </c>
      <c r="C6" s="4">
        <v>1775742</v>
      </c>
      <c r="D6" s="4" t="s">
        <v>329</v>
      </c>
      <c r="E6" s="4" t="s">
        <v>40</v>
      </c>
      <c r="F6" s="4" t="s">
        <v>41</v>
      </c>
      <c r="G6" s="4" t="s">
        <v>42</v>
      </c>
      <c r="H6" s="4" t="s">
        <v>43</v>
      </c>
      <c r="I6" s="7">
        <v>1198.3</v>
      </c>
      <c r="J6" s="7">
        <v>1130.5</v>
      </c>
      <c r="K6" s="7" t="s">
        <v>326</v>
      </c>
      <c r="L6" s="7">
        <v>1600</v>
      </c>
      <c r="M6" s="4"/>
      <c r="N6" s="4"/>
      <c r="O6" s="4"/>
      <c r="P6" s="4"/>
      <c r="Q6" s="4"/>
      <c r="R6" s="7"/>
      <c r="S6" s="7"/>
      <c r="T6" s="7"/>
      <c r="U6" s="7"/>
      <c r="V6" s="4"/>
      <c r="W6" s="4"/>
      <c r="X6" s="4"/>
      <c r="Y6" s="4"/>
      <c r="Z6" s="4"/>
      <c r="AA6" s="7"/>
      <c r="AB6" s="7"/>
      <c r="AC6" s="7"/>
      <c r="AD6" s="7"/>
      <c r="AE6" s="4"/>
    </row>
    <row r="7" spans="1:31" s="5" customFormat="1" ht="25.5">
      <c r="A7" s="3">
        <v>41669.649768518502</v>
      </c>
      <c r="B7" s="4" t="s">
        <v>44</v>
      </c>
      <c r="C7" s="4">
        <v>1855315</v>
      </c>
      <c r="D7" s="4" t="s">
        <v>330</v>
      </c>
      <c r="E7" s="4" t="s">
        <v>45</v>
      </c>
      <c r="F7" s="4" t="s">
        <v>46</v>
      </c>
      <c r="G7" s="4" t="s">
        <v>47</v>
      </c>
      <c r="H7" s="4" t="s">
        <v>48</v>
      </c>
      <c r="I7" s="7">
        <v>1800.1</v>
      </c>
      <c r="J7" s="7">
        <v>1698.4</v>
      </c>
      <c r="K7" s="7">
        <v>1544.32</v>
      </c>
      <c r="L7" s="7">
        <v>160</v>
      </c>
      <c r="M7" s="4" t="s">
        <v>329</v>
      </c>
      <c r="N7" s="4" t="s">
        <v>49</v>
      </c>
      <c r="O7" s="4" t="s">
        <v>50</v>
      </c>
      <c r="P7" s="4" t="s">
        <v>51</v>
      </c>
      <c r="Q7" s="4" t="s">
        <v>52</v>
      </c>
      <c r="R7" s="7">
        <v>1475.6</v>
      </c>
      <c r="S7" s="7">
        <v>1390.85</v>
      </c>
      <c r="T7" s="7">
        <v>1089.94</v>
      </c>
      <c r="U7" s="7">
        <v>160</v>
      </c>
      <c r="V7" s="4"/>
      <c r="W7" s="4"/>
      <c r="X7" s="4"/>
      <c r="Y7" s="4"/>
      <c r="Z7" s="4"/>
      <c r="AA7" s="7"/>
      <c r="AB7" s="7"/>
      <c r="AC7" s="7"/>
      <c r="AD7" s="7"/>
      <c r="AE7" s="4"/>
    </row>
    <row r="8" spans="1:31" s="5" customFormat="1" ht="25.5">
      <c r="A8" s="3">
        <v>41669.659351851798</v>
      </c>
      <c r="B8" s="4" t="s">
        <v>53</v>
      </c>
      <c r="C8" s="4">
        <v>1759790</v>
      </c>
      <c r="D8" s="4" t="s">
        <v>331</v>
      </c>
      <c r="E8" s="4" t="s">
        <v>54</v>
      </c>
      <c r="F8" s="4" t="s">
        <v>55</v>
      </c>
      <c r="G8" s="4" t="s">
        <v>56</v>
      </c>
      <c r="H8" s="4" t="s">
        <v>29</v>
      </c>
      <c r="I8" s="8">
        <v>1050.8</v>
      </c>
      <c r="J8" s="8">
        <v>999.95</v>
      </c>
      <c r="K8" s="8">
        <v>421.92</v>
      </c>
      <c r="L8" s="7">
        <v>160</v>
      </c>
      <c r="M8" s="4" t="s">
        <v>329</v>
      </c>
      <c r="N8" s="4" t="s">
        <v>57</v>
      </c>
      <c r="O8" s="4" t="s">
        <v>58</v>
      </c>
      <c r="P8" s="4" t="s">
        <v>59</v>
      </c>
      <c r="Q8" s="4" t="s">
        <v>60</v>
      </c>
      <c r="R8" s="7">
        <v>1198.3</v>
      </c>
      <c r="S8" s="7">
        <v>1113.55</v>
      </c>
      <c r="T8" s="7">
        <v>882.32</v>
      </c>
      <c r="U8" s="7">
        <v>160</v>
      </c>
      <c r="V8" s="4"/>
      <c r="W8" s="4"/>
      <c r="X8" s="4"/>
      <c r="Y8" s="4"/>
      <c r="Z8" s="4"/>
      <c r="AA8" s="7"/>
      <c r="AB8" s="7"/>
      <c r="AC8" s="7"/>
      <c r="AD8" s="7"/>
      <c r="AE8" s="4"/>
    </row>
    <row r="9" spans="1:31" s="5" customFormat="1" ht="25.5">
      <c r="A9" s="3">
        <v>41669.676284722198</v>
      </c>
      <c r="B9" s="4" t="s">
        <v>61</v>
      </c>
      <c r="C9" s="4">
        <v>1671917</v>
      </c>
      <c r="D9" s="4" t="s">
        <v>331</v>
      </c>
      <c r="E9" s="4" t="s">
        <v>62</v>
      </c>
      <c r="F9" s="4" t="s">
        <v>63</v>
      </c>
      <c r="G9" s="4" t="s">
        <v>64</v>
      </c>
      <c r="H9" s="4" t="s">
        <v>65</v>
      </c>
      <c r="I9" s="7">
        <v>714.5</v>
      </c>
      <c r="J9" s="7">
        <v>663.65</v>
      </c>
      <c r="K9" s="7">
        <v>1089.94</v>
      </c>
      <c r="L9" s="7">
        <v>210</v>
      </c>
      <c r="M9" s="4" t="s">
        <v>331</v>
      </c>
      <c r="N9" s="4" t="s">
        <v>66</v>
      </c>
      <c r="O9" s="4" t="s">
        <v>67</v>
      </c>
      <c r="P9" s="4" t="s">
        <v>68</v>
      </c>
      <c r="Q9" s="4" t="s">
        <v>69</v>
      </c>
      <c r="R9" s="7">
        <v>360.5</v>
      </c>
      <c r="S9" s="7">
        <v>343.55</v>
      </c>
      <c r="T9" s="7">
        <v>0</v>
      </c>
      <c r="U9" s="7">
        <v>170</v>
      </c>
      <c r="V9" s="4"/>
      <c r="W9" s="4"/>
      <c r="X9" s="4"/>
      <c r="Y9" s="4"/>
      <c r="Z9" s="4"/>
      <c r="AA9" s="7"/>
      <c r="AB9" s="7"/>
      <c r="AC9" s="7"/>
      <c r="AD9" s="7"/>
      <c r="AE9" s="4"/>
    </row>
    <row r="10" spans="1:31" s="5" customFormat="1" ht="25.5">
      <c r="A10" s="3">
        <v>41669.701331018499</v>
      </c>
      <c r="B10" s="4" t="s">
        <v>70</v>
      </c>
      <c r="C10" s="4">
        <v>1842595</v>
      </c>
      <c r="D10" s="4"/>
      <c r="E10" s="4"/>
      <c r="F10" s="4"/>
      <c r="G10" s="4"/>
      <c r="H10" s="4"/>
      <c r="I10" s="7"/>
      <c r="J10" s="7"/>
      <c r="K10" s="7"/>
      <c r="L10" s="7"/>
      <c r="M10" s="4"/>
      <c r="N10" s="4"/>
      <c r="O10" s="4"/>
      <c r="P10" s="4"/>
      <c r="Q10" s="4"/>
      <c r="R10" s="7"/>
      <c r="S10" s="7"/>
      <c r="T10" s="7"/>
      <c r="U10" s="7"/>
      <c r="V10" s="4"/>
      <c r="W10" s="4"/>
      <c r="X10" s="4"/>
      <c r="Y10" s="4"/>
      <c r="Z10" s="4"/>
      <c r="AA10" s="7"/>
      <c r="AB10" s="7"/>
      <c r="AC10" s="7"/>
      <c r="AD10" s="7"/>
      <c r="AE10" s="4"/>
    </row>
    <row r="11" spans="1:31" s="5" customFormat="1" ht="38.25">
      <c r="A11" s="3">
        <v>41669.708460648202</v>
      </c>
      <c r="B11" s="4" t="s">
        <v>71</v>
      </c>
      <c r="C11" s="4">
        <v>1932026</v>
      </c>
      <c r="D11" s="4" t="s">
        <v>328</v>
      </c>
      <c r="E11" s="4" t="s">
        <v>72</v>
      </c>
      <c r="F11" s="4" t="s">
        <v>73</v>
      </c>
      <c r="G11" s="4" t="s">
        <v>74</v>
      </c>
      <c r="H11" s="4" t="s">
        <v>75</v>
      </c>
      <c r="I11" s="7">
        <v>1263.2</v>
      </c>
      <c r="J11" s="7">
        <v>1195.4000000000001</v>
      </c>
      <c r="K11" s="7">
        <v>1232.94</v>
      </c>
      <c r="L11" s="7">
        <v>160</v>
      </c>
      <c r="M11" s="4" t="s">
        <v>328</v>
      </c>
      <c r="N11" s="4" t="s">
        <v>76</v>
      </c>
      <c r="O11" s="4" t="s">
        <v>77</v>
      </c>
      <c r="P11" s="4" t="s">
        <v>78</v>
      </c>
      <c r="Q11" s="4" t="s">
        <v>79</v>
      </c>
      <c r="R11" s="7">
        <v>1245.5</v>
      </c>
      <c r="S11" s="7">
        <v>1160.75</v>
      </c>
      <c r="T11" s="7">
        <v>841.37</v>
      </c>
      <c r="U11" s="7">
        <v>160</v>
      </c>
      <c r="V11" s="4" t="s">
        <v>329</v>
      </c>
      <c r="W11" s="4" t="s">
        <v>80</v>
      </c>
      <c r="X11" s="4" t="s">
        <v>81</v>
      </c>
      <c r="Y11" s="4" t="s">
        <v>23</v>
      </c>
      <c r="Z11" s="4" t="s">
        <v>24</v>
      </c>
      <c r="AA11" s="7">
        <v>1599.5</v>
      </c>
      <c r="AB11" s="7">
        <v>1514.75</v>
      </c>
      <c r="AC11" s="7">
        <v>1363.04</v>
      </c>
      <c r="AD11" s="7">
        <v>160</v>
      </c>
      <c r="AE11" s="4"/>
    </row>
    <row r="12" spans="1:31" s="5" customFormat="1" ht="25.5">
      <c r="A12" s="3">
        <v>41669.709085648101</v>
      </c>
      <c r="B12" s="4" t="s">
        <v>82</v>
      </c>
      <c r="C12" s="4">
        <v>155238</v>
      </c>
      <c r="D12" s="4" t="s">
        <v>332</v>
      </c>
      <c r="E12" s="4" t="s">
        <v>83</v>
      </c>
      <c r="F12" s="4" t="s">
        <v>84</v>
      </c>
      <c r="G12" s="4" t="s">
        <v>85</v>
      </c>
      <c r="H12" s="4" t="s">
        <v>85</v>
      </c>
      <c r="I12" s="7">
        <v>797.1</v>
      </c>
      <c r="J12" s="7">
        <v>746.25</v>
      </c>
      <c r="K12" s="7">
        <v>1389.94</v>
      </c>
      <c r="L12" s="7">
        <v>160</v>
      </c>
      <c r="M12" s="4" t="s">
        <v>339</v>
      </c>
      <c r="N12" s="4" t="s">
        <v>83</v>
      </c>
      <c r="O12" s="4" t="s">
        <v>17</v>
      </c>
      <c r="P12" s="4" t="s">
        <v>86</v>
      </c>
      <c r="Q12" s="4" t="s">
        <v>86</v>
      </c>
      <c r="R12" s="7">
        <v>838.4</v>
      </c>
      <c r="S12" s="7">
        <v>804.5</v>
      </c>
      <c r="T12" s="7">
        <v>0</v>
      </c>
      <c r="U12" s="7">
        <v>160</v>
      </c>
      <c r="V12" s="4"/>
      <c r="W12" s="4"/>
      <c r="X12" s="4"/>
      <c r="Y12" s="4"/>
      <c r="Z12" s="4"/>
      <c r="AA12" s="7"/>
      <c r="AB12" s="7"/>
      <c r="AC12" s="7"/>
      <c r="AD12" s="7"/>
      <c r="AE12" s="4"/>
    </row>
    <row r="13" spans="1:31" s="5" customFormat="1" ht="51">
      <c r="A13" s="3">
        <v>41669.741956018501</v>
      </c>
      <c r="B13" s="4" t="s">
        <v>87</v>
      </c>
      <c r="C13" s="4">
        <v>1780274</v>
      </c>
      <c r="D13" s="4" t="s">
        <v>331</v>
      </c>
      <c r="E13" s="4" t="s">
        <v>88</v>
      </c>
      <c r="F13" s="4" t="s">
        <v>89</v>
      </c>
      <c r="G13" s="4" t="s">
        <v>90</v>
      </c>
      <c r="H13" s="4" t="s">
        <v>91</v>
      </c>
      <c r="I13" s="7">
        <v>1007.7</v>
      </c>
      <c r="J13" s="7">
        <v>946.85</v>
      </c>
      <c r="K13" s="7">
        <v>762.94</v>
      </c>
      <c r="L13" s="7">
        <v>160</v>
      </c>
      <c r="M13" s="4"/>
      <c r="N13" s="4"/>
      <c r="O13" s="4"/>
      <c r="P13" s="4"/>
      <c r="Q13" s="4"/>
      <c r="R13" s="7"/>
      <c r="S13" s="7"/>
      <c r="T13" s="7"/>
      <c r="U13" s="7"/>
      <c r="V13" s="4"/>
      <c r="W13" s="4"/>
      <c r="X13" s="4"/>
      <c r="Y13" s="4"/>
      <c r="Z13" s="4"/>
      <c r="AA13" s="7"/>
      <c r="AB13" s="7"/>
      <c r="AC13" s="7"/>
      <c r="AD13" s="7"/>
      <c r="AE13" s="4"/>
    </row>
    <row r="14" spans="1:31" s="5" customFormat="1" ht="25.5">
      <c r="A14" s="3">
        <v>41669.799502314803</v>
      </c>
      <c r="B14" s="4" t="s">
        <v>92</v>
      </c>
      <c r="C14" s="4">
        <v>1756465</v>
      </c>
      <c r="D14" s="4"/>
      <c r="E14" s="4" t="s">
        <v>93</v>
      </c>
      <c r="F14" s="4"/>
      <c r="G14" s="4"/>
      <c r="H14" s="4"/>
      <c r="I14" s="7"/>
      <c r="J14" s="7"/>
      <c r="K14" s="7"/>
      <c r="L14" s="7"/>
      <c r="M14" s="4"/>
      <c r="N14" s="4" t="s">
        <v>94</v>
      </c>
      <c r="O14" s="4"/>
      <c r="P14" s="4"/>
      <c r="Q14" s="4"/>
      <c r="R14" s="7"/>
      <c r="S14" s="7"/>
      <c r="T14" s="7"/>
      <c r="U14" s="7"/>
      <c r="V14" s="4"/>
      <c r="W14" s="4"/>
      <c r="X14" s="4"/>
      <c r="Y14" s="4"/>
      <c r="Z14" s="4"/>
      <c r="AA14" s="7"/>
      <c r="AB14" s="7"/>
      <c r="AC14" s="7"/>
      <c r="AD14" s="7"/>
      <c r="AE14" s="4"/>
    </row>
    <row r="15" spans="1:31" s="5" customFormat="1" ht="25.5">
      <c r="A15" s="3">
        <v>41669.819837962998</v>
      </c>
      <c r="B15" s="4" t="s">
        <v>95</v>
      </c>
      <c r="C15" s="4">
        <v>1841895</v>
      </c>
      <c r="D15" s="4" t="s">
        <v>329</v>
      </c>
      <c r="E15" s="4" t="s">
        <v>96</v>
      </c>
      <c r="F15" s="4" t="s">
        <v>77</v>
      </c>
      <c r="G15" s="4" t="s">
        <v>78</v>
      </c>
      <c r="H15" s="4" t="s">
        <v>97</v>
      </c>
      <c r="I15" s="7">
        <v>1068.5</v>
      </c>
      <c r="J15" s="7">
        <v>983.75</v>
      </c>
      <c r="K15" s="7">
        <v>841.37</v>
      </c>
      <c r="L15" s="7">
        <v>160</v>
      </c>
      <c r="M15" s="4"/>
      <c r="N15" s="4"/>
      <c r="O15" s="4"/>
      <c r="P15" s="4"/>
      <c r="Q15" s="4"/>
      <c r="R15" s="7"/>
      <c r="S15" s="7"/>
      <c r="T15" s="7"/>
      <c r="U15" s="7"/>
      <c r="V15" s="4"/>
      <c r="W15" s="4"/>
      <c r="X15" s="4"/>
      <c r="Y15" s="4"/>
      <c r="Z15" s="4"/>
      <c r="AA15" s="7"/>
      <c r="AB15" s="7"/>
      <c r="AC15" s="7"/>
      <c r="AD15" s="7"/>
      <c r="AE15" s="4"/>
    </row>
    <row r="16" spans="1:31" s="5" customFormat="1" ht="18">
      <c r="A16" s="3">
        <v>41669.905856481499</v>
      </c>
      <c r="B16" s="4" t="s">
        <v>98</v>
      </c>
      <c r="C16" s="4">
        <v>1503545</v>
      </c>
      <c r="D16" s="4" t="s">
        <v>331</v>
      </c>
      <c r="E16" s="4" t="s">
        <v>99</v>
      </c>
      <c r="F16" s="4" t="s">
        <v>89</v>
      </c>
      <c r="G16" s="4" t="s">
        <v>100</v>
      </c>
      <c r="H16" s="4" t="s">
        <v>101</v>
      </c>
      <c r="I16" s="7">
        <v>797.1</v>
      </c>
      <c r="J16" s="7">
        <v>763.2</v>
      </c>
      <c r="K16" s="7">
        <v>762.94</v>
      </c>
      <c r="L16" s="7">
        <v>160</v>
      </c>
      <c r="M16" s="4"/>
      <c r="N16" s="4"/>
      <c r="O16" s="4"/>
      <c r="P16" s="4"/>
      <c r="Q16" s="4"/>
      <c r="R16" s="7"/>
      <c r="S16" s="7"/>
      <c r="T16" s="7"/>
      <c r="U16" s="7"/>
      <c r="V16" s="4"/>
      <c r="W16" s="4"/>
      <c r="X16" s="4"/>
      <c r="Y16" s="4"/>
      <c r="Z16" s="4"/>
      <c r="AA16" s="7"/>
      <c r="AB16" s="7"/>
      <c r="AC16" s="7"/>
      <c r="AD16" s="7"/>
      <c r="AE16" s="4"/>
    </row>
    <row r="17" spans="1:31" s="5" customFormat="1" ht="63.75">
      <c r="A17" s="3">
        <v>41669.968055555597</v>
      </c>
      <c r="B17" s="4" t="s">
        <v>102</v>
      </c>
      <c r="C17" s="4">
        <v>11279075</v>
      </c>
      <c r="D17" s="4" t="s">
        <v>331</v>
      </c>
      <c r="E17" s="4" t="s">
        <v>103</v>
      </c>
      <c r="F17" s="4" t="s">
        <v>104</v>
      </c>
      <c r="G17" s="4" t="s">
        <v>105</v>
      </c>
      <c r="H17" s="4" t="s">
        <v>106</v>
      </c>
      <c r="I17" s="7">
        <v>537.5</v>
      </c>
      <c r="J17" s="7">
        <v>520.54999999999995</v>
      </c>
      <c r="K17" s="7">
        <v>0</v>
      </c>
      <c r="L17" s="7">
        <v>0</v>
      </c>
      <c r="M17" s="4" t="s">
        <v>331</v>
      </c>
      <c r="N17" s="4" t="s">
        <v>107</v>
      </c>
      <c r="O17" s="4" t="s">
        <v>108</v>
      </c>
      <c r="P17" s="4" t="s">
        <v>109</v>
      </c>
      <c r="Q17" s="4" t="s">
        <v>109</v>
      </c>
      <c r="R17" s="7">
        <v>838.4</v>
      </c>
      <c r="S17" s="7">
        <v>804.5</v>
      </c>
      <c r="T17" s="14">
        <v>0</v>
      </c>
      <c r="U17" s="14">
        <v>0</v>
      </c>
      <c r="V17" s="4" t="s">
        <v>331</v>
      </c>
      <c r="W17" s="4" t="s">
        <v>110</v>
      </c>
      <c r="X17" s="4" t="s">
        <v>111</v>
      </c>
      <c r="Y17" s="4" t="s">
        <v>112</v>
      </c>
      <c r="Z17" s="4" t="s">
        <v>113</v>
      </c>
      <c r="AA17" s="7">
        <v>1068.5</v>
      </c>
      <c r="AB17" s="7">
        <v>983.75</v>
      </c>
      <c r="AC17" s="7">
        <v>0</v>
      </c>
      <c r="AD17" s="7">
        <v>104</v>
      </c>
      <c r="AE17" s="4"/>
    </row>
    <row r="18" spans="1:31" s="5" customFormat="1" ht="51">
      <c r="A18" s="3">
        <v>41670.370740740698</v>
      </c>
      <c r="B18" s="4" t="s">
        <v>114</v>
      </c>
      <c r="C18" s="4">
        <v>1565767</v>
      </c>
      <c r="D18" s="4" t="s">
        <v>333</v>
      </c>
      <c r="E18" s="4" t="s">
        <v>115</v>
      </c>
      <c r="F18" s="4" t="s">
        <v>116</v>
      </c>
      <c r="G18" s="4" t="s">
        <v>117</v>
      </c>
      <c r="H18" s="4" t="s">
        <v>118</v>
      </c>
      <c r="I18" s="7">
        <v>1688</v>
      </c>
      <c r="J18" s="7">
        <v>1603.25</v>
      </c>
      <c r="K18" s="7">
        <v>1089.94</v>
      </c>
      <c r="L18" s="7">
        <v>160</v>
      </c>
      <c r="M18" s="4"/>
      <c r="N18" s="4"/>
      <c r="O18" s="4"/>
      <c r="P18" s="4"/>
      <c r="Q18" s="4"/>
      <c r="R18" s="7"/>
      <c r="S18" s="7"/>
      <c r="T18" s="7"/>
      <c r="U18" s="7"/>
      <c r="V18" s="4"/>
      <c r="W18" s="4"/>
      <c r="X18" s="4"/>
      <c r="Y18" s="4"/>
      <c r="Z18" s="4"/>
      <c r="AA18" s="7"/>
      <c r="AB18" s="7"/>
      <c r="AC18" s="7"/>
      <c r="AD18" s="7"/>
      <c r="AE18" s="4"/>
    </row>
    <row r="19" spans="1:31" s="5" customFormat="1" ht="18">
      <c r="A19" s="3">
        <v>41670.371886574103</v>
      </c>
      <c r="B19" s="4" t="s">
        <v>119</v>
      </c>
      <c r="C19" s="4">
        <v>1511702</v>
      </c>
      <c r="D19" s="4" t="s">
        <v>329</v>
      </c>
      <c r="E19" s="4" t="s">
        <v>120</v>
      </c>
      <c r="F19" s="4" t="s">
        <v>89</v>
      </c>
      <c r="G19" s="4" t="s">
        <v>121</v>
      </c>
      <c r="H19" s="4" t="s">
        <v>122</v>
      </c>
      <c r="I19" s="7">
        <v>997.7</v>
      </c>
      <c r="J19" s="7">
        <v>929.9</v>
      </c>
      <c r="K19" s="7"/>
      <c r="L19" s="7"/>
      <c r="M19" s="4"/>
      <c r="N19" s="4"/>
      <c r="O19" s="4"/>
      <c r="P19" s="4"/>
      <c r="Q19" s="4"/>
      <c r="R19" s="7"/>
      <c r="S19" s="7"/>
      <c r="T19" s="7"/>
      <c r="U19" s="7"/>
      <c r="V19" s="4"/>
      <c r="W19" s="4"/>
      <c r="X19" s="4"/>
      <c r="Y19" s="4"/>
      <c r="Z19" s="4"/>
      <c r="AA19" s="7"/>
      <c r="AB19" s="7"/>
      <c r="AC19" s="7"/>
      <c r="AD19" s="7"/>
      <c r="AE19" s="4"/>
    </row>
    <row r="20" spans="1:31" s="5" customFormat="1" ht="38.25">
      <c r="A20" s="3">
        <v>41670.650393518503</v>
      </c>
      <c r="B20" s="4" t="s">
        <v>123</v>
      </c>
      <c r="C20" s="4">
        <v>1822683</v>
      </c>
      <c r="D20" s="4" t="s">
        <v>328</v>
      </c>
      <c r="E20" s="4" t="s">
        <v>124</v>
      </c>
      <c r="F20" s="4" t="s">
        <v>125</v>
      </c>
      <c r="G20" s="4" t="s">
        <v>74</v>
      </c>
      <c r="H20" s="4" t="s">
        <v>126</v>
      </c>
      <c r="I20" s="7">
        <v>1050.8</v>
      </c>
      <c r="J20" s="7">
        <v>983</v>
      </c>
      <c r="K20" s="7">
        <v>1232.94</v>
      </c>
      <c r="L20" s="7">
        <v>160</v>
      </c>
      <c r="M20" s="4" t="s">
        <v>328</v>
      </c>
      <c r="N20" s="4" t="s">
        <v>127</v>
      </c>
      <c r="O20" s="4" t="s">
        <v>128</v>
      </c>
      <c r="P20" s="4" t="s">
        <v>129</v>
      </c>
      <c r="Q20" s="4" t="s">
        <v>60</v>
      </c>
      <c r="R20" s="7">
        <v>1050.8</v>
      </c>
      <c r="S20" s="7">
        <v>983</v>
      </c>
      <c r="T20" s="7">
        <v>1089.94</v>
      </c>
      <c r="U20" s="7">
        <v>160</v>
      </c>
      <c r="V20" s="4" t="s">
        <v>328</v>
      </c>
      <c r="W20" s="4" t="s">
        <v>130</v>
      </c>
      <c r="X20" s="4" t="s">
        <v>131</v>
      </c>
      <c r="Y20" s="4" t="s">
        <v>132</v>
      </c>
      <c r="Z20" s="4" t="s">
        <v>97</v>
      </c>
      <c r="AA20" s="7">
        <v>891.5</v>
      </c>
      <c r="AB20" s="7">
        <v>840.65</v>
      </c>
      <c r="AC20" s="7">
        <v>841.37</v>
      </c>
      <c r="AD20" s="7">
        <v>160</v>
      </c>
      <c r="AE20" s="4"/>
    </row>
    <row r="21" spans="1:31" s="5" customFormat="1" ht="76.5">
      <c r="A21" s="3">
        <v>41671.597048611096</v>
      </c>
      <c r="B21" s="4" t="s">
        <v>133</v>
      </c>
      <c r="C21" s="4">
        <v>1867095</v>
      </c>
      <c r="D21" s="4" t="s">
        <v>329</v>
      </c>
      <c r="E21" s="4" t="s">
        <v>134</v>
      </c>
      <c r="F21" s="4" t="s">
        <v>89</v>
      </c>
      <c r="G21" s="4" t="s">
        <v>135</v>
      </c>
      <c r="H21" s="4" t="s">
        <v>136</v>
      </c>
      <c r="I21" s="7">
        <v>997.7</v>
      </c>
      <c r="J21" s="7">
        <v>946.85</v>
      </c>
      <c r="K21" s="7" t="s">
        <v>326</v>
      </c>
      <c r="L21" s="7" t="s">
        <v>326</v>
      </c>
      <c r="M21" s="4" t="s">
        <v>340</v>
      </c>
      <c r="N21" s="4" t="s">
        <v>137</v>
      </c>
      <c r="O21" s="4" t="s">
        <v>17</v>
      </c>
      <c r="P21" s="4" t="s">
        <v>138</v>
      </c>
      <c r="Q21" s="4" t="s">
        <v>138</v>
      </c>
      <c r="R21" s="16">
        <v>827.2</v>
      </c>
      <c r="S21" s="16">
        <v>759.4</v>
      </c>
      <c r="T21" s="14">
        <v>0</v>
      </c>
      <c r="U21" s="14">
        <v>0</v>
      </c>
      <c r="V21" s="4"/>
      <c r="W21" s="9"/>
      <c r="X21" s="4"/>
      <c r="Y21" s="4"/>
      <c r="Z21" s="4"/>
      <c r="AA21" s="7">
        <v>4347.5</v>
      </c>
      <c r="AB21" s="7"/>
      <c r="AC21" s="10"/>
      <c r="AD21" s="7"/>
      <c r="AE21" s="4"/>
    </row>
    <row r="22" spans="1:31" s="5" customFormat="1" ht="25.5">
      <c r="A22" s="3">
        <v>41673.614606481497</v>
      </c>
      <c r="B22" s="4" t="s">
        <v>143</v>
      </c>
      <c r="C22" s="4">
        <v>1833691</v>
      </c>
      <c r="D22" s="4" t="s">
        <v>333</v>
      </c>
      <c r="E22" s="4" t="s">
        <v>144</v>
      </c>
      <c r="F22" s="4" t="s">
        <v>145</v>
      </c>
      <c r="G22" s="4" t="s">
        <v>146</v>
      </c>
      <c r="H22" s="4" t="s">
        <v>147</v>
      </c>
      <c r="I22" s="7">
        <v>797.1</v>
      </c>
      <c r="J22" s="7">
        <v>746.25</v>
      </c>
      <c r="K22" s="7">
        <v>1389.94</v>
      </c>
      <c r="L22" s="7">
        <v>160</v>
      </c>
      <c r="M22" s="4"/>
      <c r="N22" s="4"/>
      <c r="O22" s="4"/>
      <c r="P22" s="4"/>
      <c r="Q22" s="4"/>
      <c r="R22" s="7"/>
      <c r="S22" s="7"/>
      <c r="T22" s="7"/>
      <c r="U22" s="7"/>
      <c r="V22" s="4"/>
      <c r="W22" s="4"/>
      <c r="X22" s="4"/>
      <c r="Y22" s="4"/>
      <c r="Z22" s="4"/>
      <c r="AA22" s="7"/>
      <c r="AB22" s="7"/>
      <c r="AC22" s="7"/>
      <c r="AD22" s="7"/>
      <c r="AE22" s="4"/>
    </row>
    <row r="23" spans="1:31" s="5" customFormat="1" ht="18">
      <c r="A23" s="3">
        <v>41673.7360416667</v>
      </c>
      <c r="B23" s="4" t="s">
        <v>148</v>
      </c>
      <c r="C23" s="4">
        <v>1848375</v>
      </c>
      <c r="D23" s="4" t="s">
        <v>332</v>
      </c>
      <c r="E23" s="4" t="s">
        <v>149</v>
      </c>
      <c r="F23" s="4" t="s">
        <v>150</v>
      </c>
      <c r="G23" s="4" t="s">
        <v>151</v>
      </c>
      <c r="H23" s="4" t="s">
        <v>151</v>
      </c>
      <c r="I23" s="7">
        <v>714.5</v>
      </c>
      <c r="J23" s="7">
        <v>663.65</v>
      </c>
      <c r="K23" s="7">
        <v>1043.04</v>
      </c>
      <c r="L23" s="7">
        <v>270</v>
      </c>
      <c r="M23" s="4" t="s">
        <v>339</v>
      </c>
      <c r="N23" s="4" t="s">
        <v>149</v>
      </c>
      <c r="O23" s="4" t="s">
        <v>150</v>
      </c>
      <c r="P23" s="4" t="s">
        <v>152</v>
      </c>
      <c r="Q23" s="4" t="s">
        <v>152</v>
      </c>
      <c r="R23" s="7">
        <v>714.5</v>
      </c>
      <c r="S23" s="7">
        <v>680.6</v>
      </c>
      <c r="T23" s="7">
        <v>1043.04</v>
      </c>
      <c r="U23" s="7">
        <v>270</v>
      </c>
      <c r="V23" s="4"/>
      <c r="W23" s="4"/>
      <c r="X23" s="4"/>
      <c r="Y23" s="4"/>
      <c r="Z23" s="4"/>
      <c r="AA23" s="7"/>
      <c r="AB23" s="7"/>
      <c r="AC23" s="7"/>
      <c r="AD23" s="7"/>
      <c r="AE23" s="4"/>
    </row>
    <row r="24" spans="1:31" s="5" customFormat="1" ht="38.25">
      <c r="A24" s="3">
        <v>41675.583136574103</v>
      </c>
      <c r="B24" s="4" t="s">
        <v>153</v>
      </c>
      <c r="C24" s="4">
        <v>1305237</v>
      </c>
      <c r="D24" s="4" t="s">
        <v>331</v>
      </c>
      <c r="E24" s="4" t="s">
        <v>154</v>
      </c>
      <c r="F24" s="4" t="s">
        <v>155</v>
      </c>
      <c r="G24" s="4" t="s">
        <v>156</v>
      </c>
      <c r="H24" s="4" t="s">
        <v>157</v>
      </c>
      <c r="I24" s="7">
        <v>997.7</v>
      </c>
      <c r="J24" s="7">
        <v>946.85</v>
      </c>
      <c r="K24" s="7">
        <v>1465.32</v>
      </c>
      <c r="L24" s="7">
        <v>160</v>
      </c>
      <c r="M24" s="4" t="s">
        <v>331</v>
      </c>
      <c r="N24" s="4" t="s">
        <v>158</v>
      </c>
      <c r="O24" s="4" t="s">
        <v>159</v>
      </c>
      <c r="P24" s="4" t="s">
        <v>160</v>
      </c>
      <c r="Q24" s="4" t="s">
        <v>161</v>
      </c>
      <c r="R24" s="7">
        <v>1198.3</v>
      </c>
      <c r="S24" s="7">
        <v>1130.5</v>
      </c>
      <c r="T24" s="7">
        <v>615.47</v>
      </c>
      <c r="U24" s="7">
        <v>160</v>
      </c>
      <c r="V24" s="4"/>
      <c r="W24" s="4"/>
      <c r="X24" s="4"/>
      <c r="Y24" s="4"/>
      <c r="Z24" s="4"/>
      <c r="AA24" s="7"/>
      <c r="AB24" s="7"/>
      <c r="AC24" s="7"/>
      <c r="AD24" s="7"/>
      <c r="AE24" s="4"/>
    </row>
    <row r="25" spans="1:31" s="5" customFormat="1" ht="38.25">
      <c r="A25" s="3">
        <v>41675.667777777802</v>
      </c>
      <c r="B25" s="4" t="s">
        <v>162</v>
      </c>
      <c r="C25" s="4">
        <v>2829483</v>
      </c>
      <c r="D25" s="4" t="s">
        <v>328</v>
      </c>
      <c r="E25" s="4" t="s">
        <v>163</v>
      </c>
      <c r="F25" s="4" t="s">
        <v>164</v>
      </c>
      <c r="G25" s="4" t="s">
        <v>165</v>
      </c>
      <c r="H25" s="4" t="s">
        <v>166</v>
      </c>
      <c r="I25" s="7">
        <v>1198.8</v>
      </c>
      <c r="J25" s="7">
        <v>1130.5</v>
      </c>
      <c r="K25" s="7">
        <v>1389.94</v>
      </c>
      <c r="L25" s="7">
        <v>160</v>
      </c>
      <c r="M25" s="4" t="s">
        <v>339</v>
      </c>
      <c r="N25" s="4" t="s">
        <v>167</v>
      </c>
      <c r="O25" s="4" t="s">
        <v>168</v>
      </c>
      <c r="P25" s="4" t="s">
        <v>169</v>
      </c>
      <c r="Q25" s="4" t="s">
        <v>170</v>
      </c>
      <c r="R25" s="7">
        <v>1552.3</v>
      </c>
      <c r="S25" s="7">
        <v>1467.55</v>
      </c>
      <c r="T25" s="7">
        <v>845.94</v>
      </c>
      <c r="U25" s="7">
        <v>160</v>
      </c>
      <c r="V25" s="4" t="s">
        <v>329</v>
      </c>
      <c r="W25" s="4" t="s">
        <v>171</v>
      </c>
      <c r="X25" s="4" t="s">
        <v>172</v>
      </c>
      <c r="Y25" s="4" t="s">
        <v>173</v>
      </c>
      <c r="Z25" s="4" t="s">
        <v>173</v>
      </c>
      <c r="AA25" s="12">
        <v>1000</v>
      </c>
      <c r="AB25" s="12">
        <v>900</v>
      </c>
      <c r="AC25" s="12">
        <v>1000</v>
      </c>
      <c r="AD25" s="12">
        <v>160</v>
      </c>
      <c r="AE25" s="4"/>
    </row>
    <row r="26" spans="1:31" s="5" customFormat="1" ht="25.5">
      <c r="A26" s="3">
        <v>41676.464293981502</v>
      </c>
      <c r="B26" s="4" t="s">
        <v>174</v>
      </c>
      <c r="C26" s="4">
        <v>1751749</v>
      </c>
      <c r="D26" s="4" t="s">
        <v>329</v>
      </c>
      <c r="E26" s="9" t="s">
        <v>175</v>
      </c>
      <c r="F26" s="4" t="s">
        <v>176</v>
      </c>
      <c r="G26" s="4" t="s">
        <v>176</v>
      </c>
      <c r="H26" s="4" t="s">
        <v>176</v>
      </c>
      <c r="I26" s="12">
        <v>1000</v>
      </c>
      <c r="J26" s="12">
        <v>900</v>
      </c>
      <c r="K26" s="12">
        <v>1000</v>
      </c>
      <c r="L26" s="12">
        <v>160</v>
      </c>
      <c r="M26" s="4"/>
      <c r="N26" s="4"/>
      <c r="O26" s="4"/>
      <c r="P26" s="4"/>
      <c r="Q26" s="4"/>
      <c r="R26" s="7"/>
      <c r="S26" s="7"/>
      <c r="T26" s="7"/>
      <c r="U26" s="7"/>
      <c r="V26" s="4"/>
      <c r="W26" s="4"/>
      <c r="X26" s="4"/>
      <c r="Y26" s="4"/>
      <c r="Z26" s="4"/>
      <c r="AA26" s="7"/>
      <c r="AB26" s="7"/>
      <c r="AC26" s="7"/>
      <c r="AD26" s="7"/>
      <c r="AE26" s="4"/>
    </row>
    <row r="27" spans="1:31" s="5" customFormat="1" ht="25.5">
      <c r="A27" s="3">
        <v>41676.805937500001</v>
      </c>
      <c r="B27" s="4" t="s">
        <v>177</v>
      </c>
      <c r="C27" s="4">
        <v>1336278</v>
      </c>
      <c r="D27" s="4" t="s">
        <v>332</v>
      </c>
      <c r="E27" s="4" t="s">
        <v>178</v>
      </c>
      <c r="F27" s="4"/>
      <c r="G27" s="4"/>
      <c r="H27" s="4"/>
      <c r="I27" s="12">
        <v>1000</v>
      </c>
      <c r="J27" s="12">
        <v>900</v>
      </c>
      <c r="K27" s="12">
        <v>1000</v>
      </c>
      <c r="L27" s="12">
        <v>160</v>
      </c>
      <c r="M27" s="4" t="s">
        <v>339</v>
      </c>
      <c r="N27" s="4" t="s">
        <v>178</v>
      </c>
      <c r="O27" s="4"/>
      <c r="P27" s="4"/>
      <c r="Q27" s="4"/>
      <c r="R27" s="12">
        <v>1000</v>
      </c>
      <c r="S27" s="12">
        <v>900</v>
      </c>
      <c r="T27" s="12">
        <v>1000</v>
      </c>
      <c r="U27" s="12">
        <v>160</v>
      </c>
      <c r="V27" s="4"/>
      <c r="W27" s="4"/>
      <c r="X27" s="4"/>
      <c r="Y27" s="4"/>
      <c r="Z27" s="4"/>
      <c r="AA27" s="7"/>
      <c r="AB27" s="7"/>
      <c r="AC27" s="7"/>
      <c r="AD27" s="7"/>
      <c r="AE27" s="4"/>
    </row>
    <row r="28" spans="1:31" s="5" customFormat="1" ht="25.5">
      <c r="A28" s="3">
        <v>41677.452754629601</v>
      </c>
      <c r="B28" s="4" t="s">
        <v>70</v>
      </c>
      <c r="C28" s="4">
        <v>1842595</v>
      </c>
      <c r="D28" s="4" t="s">
        <v>329</v>
      </c>
      <c r="E28" s="9" t="s">
        <v>179</v>
      </c>
      <c r="F28" s="4" t="s">
        <v>180</v>
      </c>
      <c r="G28" s="4" t="s">
        <v>181</v>
      </c>
      <c r="H28" s="4" t="s">
        <v>28</v>
      </c>
      <c r="I28" s="11">
        <v>655.5</v>
      </c>
      <c r="J28" s="11">
        <v>604.65</v>
      </c>
      <c r="K28" s="12">
        <v>1000</v>
      </c>
      <c r="L28" s="12">
        <v>160</v>
      </c>
      <c r="M28" s="4"/>
      <c r="N28" s="4"/>
      <c r="O28" s="4"/>
      <c r="P28" s="4"/>
      <c r="Q28" s="4"/>
      <c r="R28" s="7"/>
      <c r="S28" s="7"/>
      <c r="T28" s="7"/>
      <c r="U28" s="7"/>
      <c r="V28" s="4"/>
      <c r="W28" s="4"/>
      <c r="X28" s="4"/>
      <c r="Y28" s="4"/>
      <c r="Z28" s="4"/>
      <c r="AA28" s="7"/>
      <c r="AB28" s="7"/>
      <c r="AC28" s="7"/>
      <c r="AD28" s="7"/>
      <c r="AE28" s="4"/>
    </row>
    <row r="29" spans="1:31" s="5" customFormat="1" ht="89.25">
      <c r="A29" s="3">
        <v>41680.589409722197</v>
      </c>
      <c r="B29" s="4" t="s">
        <v>182</v>
      </c>
      <c r="C29" s="4">
        <v>2055311</v>
      </c>
      <c r="D29" s="4" t="s">
        <v>334</v>
      </c>
      <c r="E29" s="4" t="s">
        <v>183</v>
      </c>
      <c r="F29" s="4" t="s">
        <v>184</v>
      </c>
      <c r="G29" s="4" t="s">
        <v>185</v>
      </c>
      <c r="H29" s="4" t="s">
        <v>186</v>
      </c>
      <c r="I29" s="7">
        <v>2112.8000000000002</v>
      </c>
      <c r="J29" s="7">
        <v>1977.2</v>
      </c>
      <c r="K29" s="7">
        <v>0</v>
      </c>
      <c r="L29" s="7">
        <v>160</v>
      </c>
      <c r="M29" s="4" t="s">
        <v>333</v>
      </c>
      <c r="N29" s="4" t="s">
        <v>187</v>
      </c>
      <c r="O29" s="4" t="s">
        <v>17</v>
      </c>
      <c r="P29" s="4" t="s">
        <v>188</v>
      </c>
      <c r="Q29" s="4" t="s">
        <v>189</v>
      </c>
      <c r="R29" s="7">
        <v>1050.8</v>
      </c>
      <c r="S29" s="7">
        <v>999.95</v>
      </c>
      <c r="T29" s="7">
        <v>0</v>
      </c>
      <c r="U29" s="7">
        <v>160</v>
      </c>
      <c r="V29" s="4" t="s">
        <v>333</v>
      </c>
      <c r="W29" s="4" t="s">
        <v>190</v>
      </c>
      <c r="X29" s="4" t="s">
        <v>191</v>
      </c>
      <c r="Y29" s="4" t="s">
        <v>192</v>
      </c>
      <c r="Z29" s="4" t="s">
        <v>193</v>
      </c>
      <c r="AA29" s="7">
        <v>714.5</v>
      </c>
      <c r="AB29" s="7">
        <v>680.6</v>
      </c>
      <c r="AC29" s="7">
        <v>0</v>
      </c>
      <c r="AD29" s="7">
        <v>180</v>
      </c>
      <c r="AE29" s="4"/>
    </row>
    <row r="30" spans="1:31" s="5" customFormat="1" ht="38.25">
      <c r="A30" s="3">
        <v>41682.349548611099</v>
      </c>
      <c r="B30" s="4" t="s">
        <v>194</v>
      </c>
      <c r="C30" s="4">
        <v>1651591</v>
      </c>
      <c r="D30" s="4" t="s">
        <v>329</v>
      </c>
      <c r="E30" s="4" t="s">
        <v>195</v>
      </c>
      <c r="F30" s="4" t="s">
        <v>196</v>
      </c>
      <c r="G30" s="4" t="s">
        <v>197</v>
      </c>
      <c r="H30" s="4" t="s">
        <v>198</v>
      </c>
      <c r="I30" s="7">
        <v>1198.3</v>
      </c>
      <c r="J30" s="7">
        <v>1130.5</v>
      </c>
      <c r="K30" s="7" t="s">
        <v>326</v>
      </c>
      <c r="L30" s="7" t="s">
        <v>326</v>
      </c>
      <c r="M30" s="4"/>
      <c r="N30" s="4"/>
      <c r="O30" s="4"/>
      <c r="P30" s="4"/>
      <c r="Q30" s="4"/>
      <c r="R30" s="7"/>
      <c r="S30" s="7"/>
      <c r="T30" s="7"/>
      <c r="U30" s="7"/>
      <c r="V30" s="4"/>
      <c r="W30" s="4"/>
      <c r="X30" s="4"/>
      <c r="Y30" s="4"/>
      <c r="Z30" s="4"/>
      <c r="AA30" s="7"/>
      <c r="AB30" s="7"/>
      <c r="AC30" s="7"/>
      <c r="AD30" s="7"/>
      <c r="AE30" s="4"/>
    </row>
    <row r="31" spans="1:31" s="5" customFormat="1" ht="25.5">
      <c r="A31" s="3">
        <v>41682.417314814797</v>
      </c>
      <c r="B31" s="4" t="s">
        <v>199</v>
      </c>
      <c r="C31" s="4">
        <v>1905473</v>
      </c>
      <c r="D31" s="4" t="s">
        <v>329</v>
      </c>
      <c r="E31" s="4" t="s">
        <v>200</v>
      </c>
      <c r="F31" s="4" t="s">
        <v>89</v>
      </c>
      <c r="G31" s="4" t="s">
        <v>197</v>
      </c>
      <c r="H31" s="4" t="s">
        <v>201</v>
      </c>
      <c r="I31" s="7">
        <v>997.7</v>
      </c>
      <c r="J31" s="7">
        <v>929.9</v>
      </c>
      <c r="K31" s="7" t="s">
        <v>326</v>
      </c>
      <c r="L31" s="7" t="s">
        <v>326</v>
      </c>
      <c r="M31" s="4"/>
      <c r="N31" s="4"/>
      <c r="O31" s="4"/>
      <c r="P31" s="4"/>
      <c r="Q31" s="4"/>
      <c r="R31" s="7"/>
      <c r="S31" s="7"/>
      <c r="T31" s="7"/>
      <c r="U31" s="7"/>
      <c r="V31" s="4"/>
      <c r="W31" s="4"/>
      <c r="X31" s="4"/>
      <c r="Y31" s="4"/>
      <c r="Z31" s="4"/>
      <c r="AA31" s="7"/>
      <c r="AB31" s="7"/>
      <c r="AC31" s="7"/>
      <c r="AD31" s="7"/>
      <c r="AE31" s="4"/>
    </row>
    <row r="32" spans="1:31" s="5" customFormat="1" ht="63.75">
      <c r="A32" s="3">
        <v>41682.447476851798</v>
      </c>
      <c r="B32" s="4" t="s">
        <v>202</v>
      </c>
      <c r="C32" s="4">
        <v>1848342</v>
      </c>
      <c r="D32" s="4" t="s">
        <v>329</v>
      </c>
      <c r="E32" s="4" t="s">
        <v>203</v>
      </c>
      <c r="F32" s="4" t="s">
        <v>89</v>
      </c>
      <c r="G32" s="4" t="s">
        <v>197</v>
      </c>
      <c r="H32" s="4" t="s">
        <v>204</v>
      </c>
      <c r="I32" s="7">
        <v>1398.9</v>
      </c>
      <c r="J32" s="7">
        <v>1314.15</v>
      </c>
      <c r="K32" s="7" t="s">
        <v>326</v>
      </c>
      <c r="L32" s="7" t="s">
        <v>326</v>
      </c>
      <c r="M32" s="4"/>
      <c r="N32" s="4"/>
      <c r="O32" s="4"/>
      <c r="P32" s="4"/>
      <c r="Q32" s="4"/>
      <c r="R32" s="7"/>
      <c r="S32" s="7"/>
      <c r="T32" s="7"/>
      <c r="U32" s="7"/>
      <c r="V32" s="4"/>
      <c r="W32" s="4"/>
      <c r="X32" s="4"/>
      <c r="Y32" s="4"/>
      <c r="Z32" s="4"/>
      <c r="AA32" s="7"/>
      <c r="AB32" s="7"/>
      <c r="AC32" s="7"/>
      <c r="AD32" s="7"/>
      <c r="AE32" s="4"/>
    </row>
    <row r="33" spans="1:31" s="5" customFormat="1" ht="18">
      <c r="A33" s="3">
        <v>41682.499745370398</v>
      </c>
      <c r="B33" s="4" t="s">
        <v>205</v>
      </c>
      <c r="C33" s="4">
        <v>1755605</v>
      </c>
      <c r="D33" s="4" t="s">
        <v>329</v>
      </c>
      <c r="E33" s="4" t="s">
        <v>206</v>
      </c>
      <c r="F33" s="4" t="s">
        <v>89</v>
      </c>
      <c r="G33" s="4" t="s">
        <v>197</v>
      </c>
      <c r="H33" s="4" t="s">
        <v>198</v>
      </c>
      <c r="I33" s="7">
        <v>1198.3</v>
      </c>
      <c r="J33" s="7">
        <v>1130.5</v>
      </c>
      <c r="K33" s="7" t="s">
        <v>326</v>
      </c>
      <c r="L33" s="7" t="s">
        <v>326</v>
      </c>
      <c r="M33" s="4"/>
      <c r="N33" s="4"/>
      <c r="O33" s="4"/>
      <c r="P33" s="4"/>
      <c r="Q33" s="4"/>
      <c r="R33" s="7"/>
      <c r="S33" s="7"/>
      <c r="T33" s="7"/>
      <c r="U33" s="7"/>
      <c r="V33" s="4"/>
      <c r="W33" s="4"/>
      <c r="X33" s="4"/>
      <c r="Y33" s="4"/>
      <c r="Z33" s="4"/>
      <c r="AA33" s="7"/>
      <c r="AB33" s="7"/>
      <c r="AC33" s="7"/>
      <c r="AD33" s="7"/>
      <c r="AE33" s="4"/>
    </row>
    <row r="34" spans="1:31" s="5" customFormat="1" ht="153">
      <c r="A34" s="3">
        <v>41682.685914351801</v>
      </c>
      <c r="B34" s="4" t="s">
        <v>207</v>
      </c>
      <c r="C34" s="4">
        <v>15674096</v>
      </c>
      <c r="D34" s="4" t="s">
        <v>331</v>
      </c>
      <c r="E34" s="4" t="s">
        <v>208</v>
      </c>
      <c r="F34" s="4" t="s">
        <v>209</v>
      </c>
      <c r="G34" s="4" t="s">
        <v>210</v>
      </c>
      <c r="H34" s="4" t="s">
        <v>211</v>
      </c>
      <c r="I34" s="7">
        <v>1050.8</v>
      </c>
      <c r="J34" s="7">
        <v>966.05</v>
      </c>
      <c r="K34" s="7">
        <v>1518.94</v>
      </c>
      <c r="L34" s="7">
        <v>160</v>
      </c>
      <c r="M34" s="4" t="s">
        <v>331</v>
      </c>
      <c r="N34" s="9" t="s">
        <v>325</v>
      </c>
      <c r="O34" s="4" t="s">
        <v>212</v>
      </c>
      <c r="P34" s="4" t="s">
        <v>213</v>
      </c>
      <c r="Q34" s="4" t="s">
        <v>214</v>
      </c>
      <c r="R34" s="7">
        <v>1103.9000000000001</v>
      </c>
      <c r="S34" s="7">
        <v>1019.15</v>
      </c>
      <c r="T34" s="7">
        <v>845.94</v>
      </c>
      <c r="U34" s="7">
        <v>160</v>
      </c>
      <c r="V34" s="4" t="s">
        <v>336</v>
      </c>
      <c r="W34" s="4" t="s">
        <v>215</v>
      </c>
      <c r="X34" s="4" t="s">
        <v>216</v>
      </c>
      <c r="Y34" s="4" t="s">
        <v>217</v>
      </c>
      <c r="Z34" s="4" t="s">
        <v>218</v>
      </c>
      <c r="AA34" s="7">
        <v>413.6</v>
      </c>
      <c r="AB34" s="7">
        <v>396.65</v>
      </c>
      <c r="AC34" s="7">
        <v>0</v>
      </c>
      <c r="AD34" s="7">
        <v>160</v>
      </c>
      <c r="AE34" s="4"/>
    </row>
    <row r="35" spans="1:31" s="5" customFormat="1" ht="165.75">
      <c r="A35" s="3">
        <v>41682.686273148101</v>
      </c>
      <c r="B35" s="4" t="s">
        <v>219</v>
      </c>
      <c r="C35" s="4">
        <v>1350062</v>
      </c>
      <c r="D35" s="4" t="s">
        <v>329</v>
      </c>
      <c r="E35" s="4" t="s">
        <v>220</v>
      </c>
      <c r="F35" s="4" t="s">
        <v>221</v>
      </c>
      <c r="G35" s="4" t="s">
        <v>23</v>
      </c>
      <c r="H35" s="4" t="s">
        <v>24</v>
      </c>
      <c r="I35" s="7">
        <v>1599.5</v>
      </c>
      <c r="J35" s="7">
        <v>1514.75</v>
      </c>
      <c r="K35" s="7">
        <v>1363.04</v>
      </c>
      <c r="L35" s="7">
        <v>160</v>
      </c>
      <c r="M35" s="4"/>
      <c r="N35" s="4"/>
      <c r="O35" s="4"/>
      <c r="P35" s="4"/>
      <c r="Q35" s="4"/>
      <c r="R35" s="7"/>
      <c r="S35" s="7"/>
      <c r="T35" s="7"/>
      <c r="U35" s="7"/>
      <c r="V35" s="4"/>
      <c r="W35" s="4"/>
      <c r="X35" s="4"/>
      <c r="Y35" s="4"/>
      <c r="Z35" s="4"/>
      <c r="AA35" s="7"/>
      <c r="AB35" s="7"/>
      <c r="AC35" s="7"/>
      <c r="AD35" s="7"/>
      <c r="AE35" s="4"/>
    </row>
    <row r="36" spans="1:31" s="5" customFormat="1" ht="165.75">
      <c r="A36" s="3">
        <v>41683.465370370403</v>
      </c>
      <c r="B36" s="4" t="s">
        <v>222</v>
      </c>
      <c r="C36" s="4">
        <v>2052868</v>
      </c>
      <c r="D36" s="4" t="s">
        <v>335</v>
      </c>
      <c r="E36" s="4" t="s">
        <v>223</v>
      </c>
      <c r="F36" s="4" t="s">
        <v>224</v>
      </c>
      <c r="G36" s="4" t="s">
        <v>225</v>
      </c>
      <c r="H36" s="4" t="s">
        <v>226</v>
      </c>
      <c r="I36" s="7">
        <v>1198.8</v>
      </c>
      <c r="J36" s="7">
        <v>1035.5</v>
      </c>
      <c r="K36" s="7">
        <v>1389.94</v>
      </c>
      <c r="L36" s="7">
        <v>160</v>
      </c>
      <c r="M36" s="4"/>
      <c r="N36" s="4"/>
      <c r="O36" s="4"/>
      <c r="P36" s="4"/>
      <c r="Q36" s="4"/>
      <c r="R36" s="7"/>
      <c r="S36" s="7"/>
      <c r="T36" s="7"/>
      <c r="U36" s="7"/>
      <c r="V36" s="4"/>
      <c r="W36" s="4"/>
      <c r="X36" s="4"/>
      <c r="Y36" s="4"/>
      <c r="Z36" s="4"/>
      <c r="AA36" s="7"/>
      <c r="AB36" s="7"/>
      <c r="AC36" s="7"/>
      <c r="AD36" s="7"/>
      <c r="AE36" s="4"/>
    </row>
    <row r="37" spans="1:31" s="5" customFormat="1" ht="38.25">
      <c r="A37" s="3">
        <v>41683.469953703701</v>
      </c>
      <c r="B37" s="4" t="s">
        <v>227</v>
      </c>
      <c r="C37" s="4">
        <v>1754486</v>
      </c>
      <c r="D37" s="4" t="s">
        <v>336</v>
      </c>
      <c r="E37" s="4" t="s">
        <v>228</v>
      </c>
      <c r="F37" s="4" t="s">
        <v>229</v>
      </c>
      <c r="G37" s="4" t="s">
        <v>151</v>
      </c>
      <c r="H37" s="4" t="s">
        <v>230</v>
      </c>
      <c r="I37" s="7">
        <v>879.7</v>
      </c>
      <c r="J37" s="7">
        <v>828.35</v>
      </c>
      <c r="K37" s="7">
        <v>1089.94</v>
      </c>
      <c r="L37" s="7">
        <v>160</v>
      </c>
      <c r="M37" s="4" t="s">
        <v>329</v>
      </c>
      <c r="N37" s="9" t="s">
        <v>231</v>
      </c>
      <c r="O37" s="4" t="s">
        <v>17</v>
      </c>
      <c r="P37" s="4" t="s">
        <v>232</v>
      </c>
      <c r="Q37" s="4" t="s">
        <v>232</v>
      </c>
      <c r="R37" s="7">
        <v>838.4</v>
      </c>
      <c r="S37" s="7">
        <v>804.5</v>
      </c>
      <c r="T37" s="7">
        <v>0</v>
      </c>
      <c r="U37" s="7">
        <v>160</v>
      </c>
      <c r="V37" s="4" t="s">
        <v>333</v>
      </c>
      <c r="W37" s="4" t="s">
        <v>234</v>
      </c>
      <c r="X37" s="4" t="s">
        <v>235</v>
      </c>
      <c r="Y37" s="4" t="s">
        <v>236</v>
      </c>
      <c r="Z37" s="4" t="s">
        <v>237</v>
      </c>
      <c r="AA37" s="7">
        <v>997.7</v>
      </c>
      <c r="AB37" s="7">
        <v>946.85</v>
      </c>
      <c r="AC37" s="7">
        <v>1389.94</v>
      </c>
      <c r="AD37" s="7">
        <v>160</v>
      </c>
      <c r="AE37" s="4"/>
    </row>
    <row r="38" spans="1:31" s="5" customFormat="1" ht="51">
      <c r="A38" s="3">
        <v>41683.473888888897</v>
      </c>
      <c r="B38" s="4" t="s">
        <v>143</v>
      </c>
      <c r="C38" s="4">
        <v>1833691</v>
      </c>
      <c r="D38" s="4"/>
      <c r="E38" s="4"/>
      <c r="F38" s="4"/>
      <c r="G38" s="4"/>
      <c r="H38" s="4"/>
      <c r="I38" s="7"/>
      <c r="J38" s="7"/>
      <c r="K38" s="7"/>
      <c r="L38" s="7"/>
      <c r="M38" s="4" t="s">
        <v>339</v>
      </c>
      <c r="N38" s="4" t="s">
        <v>238</v>
      </c>
      <c r="O38" s="4" t="s">
        <v>239</v>
      </c>
      <c r="P38" s="4"/>
      <c r="Q38" s="4"/>
      <c r="R38" s="7">
        <v>838.4</v>
      </c>
      <c r="S38" s="7">
        <v>804.5</v>
      </c>
      <c r="T38" s="7">
        <v>0</v>
      </c>
      <c r="U38" s="7">
        <v>160</v>
      </c>
      <c r="V38" s="4" t="s">
        <v>339</v>
      </c>
      <c r="W38" s="4" t="s">
        <v>240</v>
      </c>
      <c r="X38" s="4"/>
      <c r="Y38" s="4"/>
      <c r="Z38" s="4"/>
      <c r="AA38" s="12">
        <v>1000</v>
      </c>
      <c r="AB38" s="12">
        <v>900</v>
      </c>
      <c r="AC38" s="12">
        <v>1000</v>
      </c>
      <c r="AD38" s="12">
        <v>160</v>
      </c>
      <c r="AE38" s="4"/>
    </row>
    <row r="39" spans="1:31" s="5" customFormat="1" ht="25.5">
      <c r="A39" s="3">
        <v>41684.491249999999</v>
      </c>
      <c r="B39" s="4" t="s">
        <v>241</v>
      </c>
      <c r="C39" s="4">
        <v>1671787</v>
      </c>
      <c r="D39" s="4" t="s">
        <v>331</v>
      </c>
      <c r="E39" s="4" t="s">
        <v>242</v>
      </c>
      <c r="F39" s="4" t="s">
        <v>243</v>
      </c>
      <c r="G39" s="4" t="s">
        <v>244</v>
      </c>
      <c r="H39" s="4" t="s">
        <v>245</v>
      </c>
      <c r="I39" s="7">
        <v>1475.6</v>
      </c>
      <c r="J39" s="7">
        <v>1390.85</v>
      </c>
      <c r="K39" s="7">
        <v>1043.04</v>
      </c>
      <c r="L39" s="7">
        <v>210</v>
      </c>
      <c r="M39" s="4" t="s">
        <v>328</v>
      </c>
      <c r="N39" s="4" t="s">
        <v>246</v>
      </c>
      <c r="O39" s="4" t="s">
        <v>247</v>
      </c>
      <c r="P39" s="4" t="s">
        <v>52</v>
      </c>
      <c r="Q39" s="4" t="s">
        <v>248</v>
      </c>
      <c r="R39" s="7">
        <v>714.5</v>
      </c>
      <c r="S39" s="7">
        <v>680.6</v>
      </c>
      <c r="T39" s="7">
        <v>0</v>
      </c>
      <c r="U39" s="7">
        <v>65</v>
      </c>
      <c r="V39" s="4"/>
      <c r="W39" s="4"/>
      <c r="X39" s="4"/>
      <c r="Y39" s="4"/>
      <c r="Z39" s="4"/>
      <c r="AA39" s="7"/>
      <c r="AB39" s="7"/>
      <c r="AC39" s="7"/>
      <c r="AD39" s="7"/>
      <c r="AE39" s="4"/>
    </row>
    <row r="40" spans="1:31" s="5" customFormat="1" ht="25.5">
      <c r="A40" s="3">
        <v>41684.753657407397</v>
      </c>
      <c r="B40" s="4" t="s">
        <v>241</v>
      </c>
      <c r="C40" s="4">
        <v>1671787</v>
      </c>
      <c r="D40" s="4" t="s">
        <v>337</v>
      </c>
      <c r="E40" s="4" t="s">
        <v>249</v>
      </c>
      <c r="F40" s="4" t="s">
        <v>250</v>
      </c>
      <c r="G40" s="4" t="s">
        <v>251</v>
      </c>
      <c r="H40" s="4"/>
      <c r="I40" s="7">
        <v>714.5</v>
      </c>
      <c r="J40" s="7">
        <v>680.6</v>
      </c>
      <c r="K40" s="7">
        <v>0</v>
      </c>
      <c r="L40" s="14"/>
      <c r="M40" s="4"/>
      <c r="N40" s="4"/>
      <c r="O40" s="4"/>
      <c r="P40" s="4"/>
      <c r="Q40" s="4"/>
      <c r="R40" s="7"/>
      <c r="S40" s="7"/>
      <c r="T40" s="7"/>
      <c r="U40" s="7"/>
      <c r="V40" s="4"/>
      <c r="W40" s="4"/>
      <c r="X40" s="4"/>
      <c r="Y40" s="4"/>
      <c r="Z40" s="4"/>
      <c r="AA40" s="7"/>
      <c r="AB40" s="7"/>
      <c r="AC40" s="7"/>
      <c r="AD40" s="7"/>
      <c r="AE40" s="4"/>
    </row>
    <row r="41" spans="1:31" s="5" customFormat="1" ht="25.5">
      <c r="A41" s="3">
        <v>41684.755844907399</v>
      </c>
      <c r="B41" s="4" t="s">
        <v>252</v>
      </c>
      <c r="C41" s="4">
        <v>1121924</v>
      </c>
      <c r="D41" s="4" t="s">
        <v>337</v>
      </c>
      <c r="E41" s="4" t="s">
        <v>253</v>
      </c>
      <c r="F41" s="4" t="s">
        <v>250</v>
      </c>
      <c r="G41" s="4" t="s">
        <v>254</v>
      </c>
      <c r="H41" s="4"/>
      <c r="I41" s="7">
        <v>714.5</v>
      </c>
      <c r="J41" s="7">
        <v>680.6</v>
      </c>
      <c r="K41" s="7">
        <v>0</v>
      </c>
      <c r="L41" s="14"/>
      <c r="M41" s="4" t="s">
        <v>340</v>
      </c>
      <c r="N41" s="4" t="s">
        <v>255</v>
      </c>
      <c r="O41" s="4" t="s">
        <v>17</v>
      </c>
      <c r="P41" s="4" t="s">
        <v>254</v>
      </c>
      <c r="Q41" s="4"/>
      <c r="R41" s="7">
        <v>838.4</v>
      </c>
      <c r="S41" s="7">
        <v>804.5</v>
      </c>
      <c r="T41" s="7">
        <v>0</v>
      </c>
      <c r="U41" s="7"/>
      <c r="V41" s="4"/>
      <c r="W41" s="4"/>
      <c r="X41" s="4"/>
      <c r="Y41" s="4"/>
      <c r="Z41" s="4"/>
      <c r="AA41" s="7"/>
      <c r="AB41" s="7"/>
      <c r="AC41" s="7"/>
      <c r="AD41" s="7"/>
      <c r="AE41" s="4"/>
    </row>
    <row r="42" spans="1:31" s="5" customFormat="1" ht="51">
      <c r="A42" s="3">
        <v>41684.779340277797</v>
      </c>
      <c r="B42" s="4" t="s">
        <v>256</v>
      </c>
      <c r="C42" s="4">
        <v>1540724</v>
      </c>
      <c r="D42" s="4" t="s">
        <v>329</v>
      </c>
      <c r="E42" s="4" t="s">
        <v>257</v>
      </c>
      <c r="F42" s="4" t="s">
        <v>258</v>
      </c>
      <c r="G42" s="4" t="s">
        <v>259</v>
      </c>
      <c r="H42" s="4" t="s">
        <v>260</v>
      </c>
      <c r="I42" s="7">
        <v>1198.8</v>
      </c>
      <c r="J42" s="7">
        <v>1113.55</v>
      </c>
      <c r="K42" s="7">
        <v>615.47</v>
      </c>
      <c r="L42" s="7">
        <v>160</v>
      </c>
      <c r="M42" s="4" t="s">
        <v>329</v>
      </c>
      <c r="N42" s="4" t="s">
        <v>261</v>
      </c>
      <c r="O42" s="4" t="s">
        <v>262</v>
      </c>
      <c r="P42" s="4"/>
      <c r="Q42" s="4"/>
      <c r="R42" s="7">
        <v>838.4</v>
      </c>
      <c r="S42" s="7">
        <v>804.5</v>
      </c>
      <c r="T42" s="7">
        <v>0</v>
      </c>
      <c r="U42" s="7">
        <v>160</v>
      </c>
      <c r="V42" s="4" t="s">
        <v>333</v>
      </c>
      <c r="W42" s="4" t="s">
        <v>263</v>
      </c>
      <c r="X42" s="4" t="s">
        <v>196</v>
      </c>
      <c r="Y42" s="4"/>
      <c r="Z42" s="4"/>
      <c r="AA42" s="7">
        <v>838.4</v>
      </c>
      <c r="AB42" s="7">
        <v>804.5</v>
      </c>
      <c r="AC42" s="7">
        <v>762.94</v>
      </c>
      <c r="AD42" s="7">
        <v>160</v>
      </c>
      <c r="AE42" s="4"/>
    </row>
    <row r="43" spans="1:31" s="5" customFormat="1" ht="178.5">
      <c r="A43" s="3">
        <v>41685.640648148103</v>
      </c>
      <c r="B43" s="4" t="s">
        <v>202</v>
      </c>
      <c r="C43" s="4">
        <v>1848342</v>
      </c>
      <c r="D43" s="4" t="s">
        <v>337</v>
      </c>
      <c r="E43" s="4" t="s">
        <v>264</v>
      </c>
      <c r="F43" s="4" t="s">
        <v>265</v>
      </c>
      <c r="G43" s="4"/>
      <c r="H43" s="4"/>
      <c r="I43" s="7">
        <v>714.5</v>
      </c>
      <c r="J43" s="7">
        <v>680.6</v>
      </c>
      <c r="K43" s="7">
        <v>787.92</v>
      </c>
      <c r="L43" s="7">
        <v>160</v>
      </c>
      <c r="M43" s="4"/>
      <c r="N43" s="4"/>
      <c r="O43" s="4"/>
      <c r="P43" s="4"/>
      <c r="Q43" s="4"/>
      <c r="R43" s="7"/>
      <c r="S43" s="7"/>
      <c r="T43" s="7"/>
      <c r="U43" s="7"/>
      <c r="V43" s="4"/>
      <c r="W43" s="4"/>
      <c r="X43" s="4"/>
      <c r="Y43" s="4"/>
      <c r="Z43" s="4"/>
      <c r="AA43" s="7"/>
      <c r="AB43" s="7"/>
      <c r="AC43" s="7"/>
      <c r="AD43" s="7"/>
      <c r="AE43" s="4"/>
    </row>
    <row r="44" spans="1:31" s="5" customFormat="1" ht="51">
      <c r="A44" s="3">
        <v>41685.945636574099</v>
      </c>
      <c r="B44" s="4" t="s">
        <v>266</v>
      </c>
      <c r="C44" s="4">
        <v>1175911</v>
      </c>
      <c r="D44" s="4" t="s">
        <v>329</v>
      </c>
      <c r="E44" s="4" t="s">
        <v>267</v>
      </c>
      <c r="F44" s="4" t="s">
        <v>268</v>
      </c>
      <c r="G44" s="4" t="s">
        <v>269</v>
      </c>
      <c r="H44" s="4" t="s">
        <v>270</v>
      </c>
      <c r="I44" s="7">
        <v>1599.5</v>
      </c>
      <c r="J44" s="7">
        <v>1497.8</v>
      </c>
      <c r="K44" s="7">
        <v>1544.32</v>
      </c>
      <c r="L44" s="7">
        <v>160</v>
      </c>
      <c r="M44" s="4" t="s">
        <v>329</v>
      </c>
      <c r="N44" s="4" t="s">
        <v>271</v>
      </c>
      <c r="O44" s="4" t="s">
        <v>17</v>
      </c>
      <c r="P44" s="4" t="s">
        <v>272</v>
      </c>
      <c r="Q44" s="4" t="s">
        <v>273</v>
      </c>
      <c r="R44" s="7">
        <v>838.4</v>
      </c>
      <c r="S44" s="7">
        <v>804.5</v>
      </c>
      <c r="T44" s="7">
        <v>0</v>
      </c>
      <c r="U44" s="7">
        <v>160</v>
      </c>
      <c r="V44" s="4" t="s">
        <v>329</v>
      </c>
      <c r="W44" s="4" t="s">
        <v>274</v>
      </c>
      <c r="X44" s="4" t="s">
        <v>275</v>
      </c>
      <c r="Y44" s="4" t="s">
        <v>276</v>
      </c>
      <c r="Z44" s="4" t="s">
        <v>277</v>
      </c>
      <c r="AA44" s="7">
        <v>1050.8</v>
      </c>
      <c r="AB44" s="7">
        <v>999.95</v>
      </c>
      <c r="AC44" s="7">
        <v>1043.04</v>
      </c>
      <c r="AD44" s="7">
        <v>270</v>
      </c>
      <c r="AE44" s="4"/>
    </row>
    <row r="45" spans="1:31" s="5" customFormat="1" ht="38.25">
      <c r="A45" s="3">
        <v>41686.673298611102</v>
      </c>
      <c r="B45" s="4" t="s">
        <v>278</v>
      </c>
      <c r="C45" s="4">
        <v>1499919</v>
      </c>
      <c r="D45" s="4" t="s">
        <v>329</v>
      </c>
      <c r="E45" s="4" t="s">
        <v>279</v>
      </c>
      <c r="F45" s="4" t="s">
        <v>280</v>
      </c>
      <c r="G45" s="4" t="s">
        <v>281</v>
      </c>
      <c r="H45" s="4" t="s">
        <v>165</v>
      </c>
      <c r="I45" s="7">
        <v>1599.5</v>
      </c>
      <c r="J45" s="7">
        <v>1497.8</v>
      </c>
      <c r="K45" s="7">
        <v>1544.32</v>
      </c>
      <c r="L45" s="7">
        <v>160</v>
      </c>
      <c r="M45" s="4" t="s">
        <v>329</v>
      </c>
      <c r="N45" s="4" t="s">
        <v>282</v>
      </c>
      <c r="O45" s="4" t="s">
        <v>283</v>
      </c>
      <c r="P45" s="4" t="s">
        <v>284</v>
      </c>
      <c r="Q45" s="4" t="s">
        <v>285</v>
      </c>
      <c r="R45" s="7">
        <v>1050.8</v>
      </c>
      <c r="S45" s="7">
        <v>999.95</v>
      </c>
      <c r="T45" s="7">
        <v>1043.04</v>
      </c>
      <c r="U45" s="7">
        <v>160</v>
      </c>
      <c r="V45" s="4" t="s">
        <v>331</v>
      </c>
      <c r="W45" s="4" t="s">
        <v>286</v>
      </c>
      <c r="X45" s="4" t="s">
        <v>287</v>
      </c>
      <c r="Y45" s="4" t="s">
        <v>288</v>
      </c>
      <c r="Z45" s="4" t="s">
        <v>288</v>
      </c>
      <c r="AA45" s="7">
        <v>714.5</v>
      </c>
      <c r="AB45" s="7">
        <v>663.65</v>
      </c>
      <c r="AC45" s="7">
        <v>371.47</v>
      </c>
      <c r="AD45" s="7">
        <v>160</v>
      </c>
      <c r="AE45" s="4"/>
    </row>
    <row r="46" spans="1:31" s="5" customFormat="1" ht="38.25">
      <c r="A46" s="3">
        <v>41686.732858796298</v>
      </c>
      <c r="B46" s="4" t="s">
        <v>289</v>
      </c>
      <c r="C46" s="4">
        <v>2075329</v>
      </c>
      <c r="D46" s="4" t="s">
        <v>331</v>
      </c>
      <c r="E46" s="4" t="s">
        <v>290</v>
      </c>
      <c r="F46" s="4" t="s">
        <v>13</v>
      </c>
      <c r="G46" s="4" t="s">
        <v>291</v>
      </c>
      <c r="H46" s="4" t="s">
        <v>292</v>
      </c>
      <c r="I46" s="7">
        <v>1050.8</v>
      </c>
      <c r="J46" s="7">
        <v>999.95</v>
      </c>
      <c r="K46" s="7">
        <v>1043.04</v>
      </c>
      <c r="L46" s="7">
        <v>160</v>
      </c>
      <c r="M46" s="4" t="s">
        <v>329</v>
      </c>
      <c r="N46" s="4" t="s">
        <v>293</v>
      </c>
      <c r="O46" s="4" t="s">
        <v>13</v>
      </c>
      <c r="P46" s="4" t="s">
        <v>259</v>
      </c>
      <c r="Q46" s="4" t="s">
        <v>294</v>
      </c>
      <c r="R46" s="7">
        <v>1475.6</v>
      </c>
      <c r="S46" s="7">
        <v>1390.85</v>
      </c>
      <c r="T46" s="7">
        <v>1043.04</v>
      </c>
      <c r="U46" s="7">
        <v>160</v>
      </c>
      <c r="V46" s="4" t="s">
        <v>329</v>
      </c>
      <c r="W46" s="4" t="s">
        <v>295</v>
      </c>
      <c r="X46" s="4" t="s">
        <v>17</v>
      </c>
      <c r="Y46" s="4" t="s">
        <v>296</v>
      </c>
      <c r="Z46" s="4" t="s">
        <v>48</v>
      </c>
      <c r="AA46" s="7">
        <v>1688</v>
      </c>
      <c r="AB46" s="7">
        <v>1586.3</v>
      </c>
      <c r="AC46" s="7">
        <v>0</v>
      </c>
      <c r="AD46" s="7">
        <v>160</v>
      </c>
      <c r="AE46" s="4"/>
    </row>
    <row r="47" spans="1:31" s="5" customFormat="1" ht="140.25">
      <c r="A47" s="3">
        <v>41686.743530092601</v>
      </c>
      <c r="B47" s="4" t="s">
        <v>297</v>
      </c>
      <c r="C47" s="4">
        <v>15667049</v>
      </c>
      <c r="D47" s="4" t="s">
        <v>331</v>
      </c>
      <c r="E47" s="4" t="s">
        <v>299</v>
      </c>
      <c r="F47" s="4" t="s">
        <v>300</v>
      </c>
      <c r="G47" s="4" t="s">
        <v>28</v>
      </c>
      <c r="H47" s="4" t="s">
        <v>29</v>
      </c>
      <c r="I47" s="7">
        <v>714.5</v>
      </c>
      <c r="J47" s="7">
        <v>663.65</v>
      </c>
      <c r="K47" s="7">
        <v>1043.04</v>
      </c>
      <c r="L47" s="7">
        <v>160</v>
      </c>
      <c r="M47" s="4"/>
      <c r="N47" s="4"/>
      <c r="O47" s="4"/>
      <c r="P47" s="4"/>
      <c r="Q47" s="4"/>
      <c r="R47" s="7"/>
      <c r="S47" s="7"/>
      <c r="T47" s="7"/>
      <c r="U47" s="7"/>
      <c r="V47" s="4"/>
      <c r="W47" s="4"/>
      <c r="X47" s="4"/>
      <c r="Y47" s="4"/>
      <c r="Z47" s="4"/>
      <c r="AA47" s="7"/>
      <c r="AB47" s="7"/>
      <c r="AC47" s="7"/>
      <c r="AD47" s="7"/>
      <c r="AE47" s="4"/>
    </row>
    <row r="48" spans="1:31" s="5" customFormat="1" ht="25.5">
      <c r="A48" s="3">
        <v>41686.912523148101</v>
      </c>
      <c r="B48" s="4" t="s">
        <v>301</v>
      </c>
      <c r="C48" s="4">
        <v>1931623</v>
      </c>
      <c r="D48" s="4" t="s">
        <v>336</v>
      </c>
      <c r="E48" s="4" t="s">
        <v>302</v>
      </c>
      <c r="F48" s="4" t="s">
        <v>13</v>
      </c>
      <c r="G48" s="4" t="s">
        <v>303</v>
      </c>
      <c r="H48" s="4" t="s">
        <v>304</v>
      </c>
      <c r="I48" s="7">
        <v>838.4</v>
      </c>
      <c r="J48" s="7">
        <v>804.5</v>
      </c>
      <c r="K48" s="7">
        <v>1043.04</v>
      </c>
      <c r="L48" s="7">
        <v>160</v>
      </c>
      <c r="M48" s="4" t="s">
        <v>336</v>
      </c>
      <c r="N48" s="4" t="s">
        <v>302</v>
      </c>
      <c r="O48" s="4" t="s">
        <v>13</v>
      </c>
      <c r="P48" s="4" t="s">
        <v>306</v>
      </c>
      <c r="Q48" s="4" t="s">
        <v>307</v>
      </c>
      <c r="R48" s="7">
        <v>1050.8</v>
      </c>
      <c r="S48" s="7">
        <v>999.95</v>
      </c>
      <c r="T48" s="7">
        <v>1043.04</v>
      </c>
      <c r="U48" s="7">
        <v>160</v>
      </c>
      <c r="V48" s="4" t="s">
        <v>330</v>
      </c>
      <c r="W48" s="4" t="s">
        <v>308</v>
      </c>
      <c r="X48" s="4" t="s">
        <v>17</v>
      </c>
      <c r="Y48" s="4" t="s">
        <v>309</v>
      </c>
      <c r="Z48" s="4" t="s">
        <v>310</v>
      </c>
      <c r="AA48" s="7">
        <v>1263.2</v>
      </c>
      <c r="AB48" s="7">
        <v>1195.4000000000001</v>
      </c>
      <c r="AC48" s="7">
        <v>0</v>
      </c>
      <c r="AD48" s="7">
        <v>160</v>
      </c>
      <c r="AE48" s="4"/>
    </row>
    <row r="49" spans="1:31" s="5" customFormat="1" ht="63.75">
      <c r="A49" s="3">
        <v>41687.400601851798</v>
      </c>
      <c r="B49" s="4" t="s">
        <v>311</v>
      </c>
      <c r="C49" s="4">
        <v>1324872</v>
      </c>
      <c r="D49" s="4" t="s">
        <v>334</v>
      </c>
      <c r="E49" s="4" t="s">
        <v>312</v>
      </c>
      <c r="F49" s="4" t="s">
        <v>313</v>
      </c>
      <c r="G49" s="4" t="s">
        <v>314</v>
      </c>
      <c r="H49" s="4" t="s">
        <v>23</v>
      </c>
      <c r="I49" s="7">
        <v>997.7</v>
      </c>
      <c r="J49" s="7">
        <v>929.9</v>
      </c>
      <c r="K49" s="7">
        <v>1077.32</v>
      </c>
      <c r="L49" s="7">
        <v>160</v>
      </c>
      <c r="M49" s="4"/>
      <c r="N49" s="4"/>
      <c r="O49" s="4"/>
      <c r="P49" s="4"/>
      <c r="Q49" s="4"/>
      <c r="R49" s="7"/>
      <c r="S49" s="7"/>
      <c r="T49" s="7"/>
      <c r="U49" s="7"/>
      <c r="V49" s="4"/>
      <c r="W49" s="4"/>
      <c r="X49" s="4"/>
      <c r="Y49" s="4"/>
      <c r="Z49" s="4"/>
      <c r="AA49" s="7"/>
      <c r="AB49" s="7"/>
      <c r="AC49" s="7"/>
      <c r="AD49" s="7"/>
      <c r="AE49" s="4"/>
    </row>
    <row r="50" spans="1:31" s="5" customFormat="1" ht="89.25">
      <c r="A50" s="3">
        <v>41687.698576388902</v>
      </c>
      <c r="B50" s="4" t="s">
        <v>315</v>
      </c>
      <c r="C50" s="4">
        <v>2080539</v>
      </c>
      <c r="D50" s="4" t="s">
        <v>336</v>
      </c>
      <c r="E50" s="4" t="s">
        <v>316</v>
      </c>
      <c r="F50" s="4" t="s">
        <v>317</v>
      </c>
      <c r="G50" s="4" t="s">
        <v>146</v>
      </c>
      <c r="H50" s="4" t="s">
        <v>318</v>
      </c>
      <c r="I50" s="7">
        <v>1068.5</v>
      </c>
      <c r="J50" s="7">
        <v>983.75</v>
      </c>
      <c r="K50" s="7">
        <v>0</v>
      </c>
      <c r="L50" s="7">
        <v>160</v>
      </c>
      <c r="M50" s="4"/>
      <c r="N50" s="4"/>
      <c r="O50" s="4"/>
      <c r="P50" s="4"/>
      <c r="Q50" s="4"/>
      <c r="R50" s="7"/>
      <c r="S50" s="7"/>
      <c r="T50" s="7"/>
      <c r="U50" s="7"/>
      <c r="V50" s="4"/>
      <c r="W50" s="4"/>
      <c r="X50" s="4"/>
      <c r="Y50" s="4"/>
      <c r="Z50" s="4"/>
      <c r="AA50" s="7"/>
      <c r="AB50" s="7"/>
      <c r="AC50" s="7"/>
      <c r="AD50" s="7"/>
      <c r="AE50" s="4"/>
    </row>
    <row r="52" spans="1:31" ht="18">
      <c r="G52" s="15">
        <v>1</v>
      </c>
      <c r="H52" s="17" t="s">
        <v>322</v>
      </c>
      <c r="I52" s="18">
        <f>SUM(I2:I50)</f>
        <v>50181.9</v>
      </c>
      <c r="J52" s="18">
        <f>SUM(J2:J50)</f>
        <v>46992.9</v>
      </c>
      <c r="K52" s="18">
        <f>SUM(K2:K50)</f>
        <v>38402.76</v>
      </c>
      <c r="L52" s="18">
        <f>SUM(L2:L50)</f>
        <v>7570</v>
      </c>
      <c r="P52" s="15">
        <v>2</v>
      </c>
      <c r="Q52" s="17" t="s">
        <v>322</v>
      </c>
      <c r="R52" s="18">
        <f>SUM(R2:R50)</f>
        <v>25475.800000000003</v>
      </c>
      <c r="S52" s="18">
        <f>SUM(S2:S50)</f>
        <v>24019.799999999996</v>
      </c>
      <c r="T52" s="18">
        <f>SUM(T2:T50)</f>
        <v>11383.080000000002</v>
      </c>
      <c r="U52" s="18">
        <f>SUM(U2:U50)</f>
        <v>3385</v>
      </c>
      <c r="Y52" s="15">
        <v>3</v>
      </c>
      <c r="Z52" s="17" t="s">
        <v>322</v>
      </c>
      <c r="AA52" s="18">
        <f>SUM(AA2:AA50)</f>
        <v>17587.7</v>
      </c>
      <c r="AB52" s="18">
        <f>SUM(AB2:AB50)</f>
        <v>12413.05</v>
      </c>
      <c r="AC52" s="18">
        <f>SUM(AC2:AC50)</f>
        <v>7771.8000000000011</v>
      </c>
      <c r="AD52" s="18">
        <f>SUM(AD2:AD50)</f>
        <v>2154</v>
      </c>
    </row>
    <row r="55" spans="1:31" ht="18">
      <c r="G55" s="15">
        <v>2</v>
      </c>
      <c r="H55" s="17" t="s">
        <v>322</v>
      </c>
      <c r="I55" s="18">
        <f>SUM(R2:R50)</f>
        <v>25475.800000000003</v>
      </c>
      <c r="J55" s="18">
        <f>SUM(S2:S50)</f>
        <v>24019.799999999996</v>
      </c>
      <c r="K55" s="18">
        <f>SUM(T2:T50)</f>
        <v>11383.080000000002</v>
      </c>
      <c r="L55" s="18">
        <f>SUM(U2:U50)</f>
        <v>3385</v>
      </c>
    </row>
    <row r="58" spans="1:31" ht="18">
      <c r="G58" s="15">
        <v>3</v>
      </c>
      <c r="H58" s="17" t="s">
        <v>322</v>
      </c>
      <c r="I58" s="18">
        <f>SUM(AA2:AA50)</f>
        <v>17587.7</v>
      </c>
      <c r="J58" s="18">
        <f>SUM(AB2:AB50)</f>
        <v>12413.05</v>
      </c>
      <c r="K58" s="18">
        <f>SUM(AC2:AC50)</f>
        <v>7771.8000000000011</v>
      </c>
      <c r="L58" s="18">
        <f>SUM(AD2:AD50)</f>
        <v>2154</v>
      </c>
    </row>
    <row r="61" spans="1:31" ht="18.75">
      <c r="G61" s="15"/>
      <c r="H61" s="19" t="s">
        <v>324</v>
      </c>
      <c r="I61" s="20">
        <f>SUM(AA5:AA53)</f>
        <v>35175.4</v>
      </c>
      <c r="J61" s="20">
        <f>SUM(J52+J55+J58)</f>
        <v>83425.75</v>
      </c>
      <c r="K61" s="20">
        <f>SUM(K52+K55+K58)</f>
        <v>57557.640000000007</v>
      </c>
      <c r="L61" s="20">
        <f>SUM(L52+L55+L58)</f>
        <v>13109</v>
      </c>
    </row>
  </sheetData>
  <autoFilter ref="A1:AE50"/>
  <pageMargins left="0.511811024" right="0.511811024" top="0.78740157499999996" bottom="0.78740157499999996" header="0.31496062000000002" footer="0.31496062000000002"/>
  <pageSetup paperSize="9" orientation="portrait" r:id="rId1"/>
  <legacyDrawing r:id="rId2"/>
</worksheet>
</file>

<file path=xl/worksheets/sheet3.xml><?xml version="1.0" encoding="utf-8"?>
<worksheet xmlns="http://schemas.openxmlformats.org/spreadsheetml/2006/main" xmlns:r="http://schemas.openxmlformats.org/officeDocument/2006/relationships">
  <dimension ref="B2:U37"/>
  <sheetViews>
    <sheetView tabSelected="1" workbookViewId="0">
      <selection activeCell="J32" sqref="J32"/>
    </sheetView>
  </sheetViews>
  <sheetFormatPr defaultRowHeight="12.75"/>
  <cols>
    <col min="2" max="2" width="22.7109375" customWidth="1"/>
    <col min="3" max="3" width="17.28515625" customWidth="1"/>
    <col min="4" max="4" width="21.85546875" customWidth="1"/>
    <col min="5" max="5" width="19.140625" customWidth="1"/>
    <col min="6" max="6" width="20" customWidth="1"/>
    <col min="7" max="7" width="18.28515625" bestFit="1" customWidth="1"/>
  </cols>
  <sheetData>
    <row r="2" spans="2:21" ht="15">
      <c r="B2" s="31" t="s">
        <v>346</v>
      </c>
      <c r="C2" s="32"/>
      <c r="D2" s="32"/>
      <c r="E2" s="32"/>
      <c r="F2" s="32"/>
      <c r="G2" s="32"/>
      <c r="H2" s="22"/>
      <c r="I2" s="22"/>
      <c r="J2" s="22"/>
      <c r="K2" s="22"/>
      <c r="L2" s="22"/>
      <c r="M2" s="22"/>
      <c r="N2" s="22"/>
      <c r="O2" s="22"/>
      <c r="P2" s="22"/>
      <c r="Q2" s="22"/>
      <c r="R2" s="22"/>
      <c r="S2" s="21"/>
      <c r="T2" s="21"/>
      <c r="U2" s="21"/>
    </row>
    <row r="3" spans="2:21" ht="15">
      <c r="B3" s="29" t="s">
        <v>345</v>
      </c>
      <c r="C3" s="29" t="s">
        <v>344</v>
      </c>
      <c r="D3" s="29" t="s">
        <v>319</v>
      </c>
      <c r="E3" s="29" t="s">
        <v>342</v>
      </c>
      <c r="F3" s="29" t="s">
        <v>341</v>
      </c>
      <c r="G3" s="29" t="s">
        <v>349</v>
      </c>
      <c r="H3" s="22"/>
      <c r="I3" s="22"/>
      <c r="J3" s="22"/>
      <c r="K3" s="22"/>
      <c r="L3" s="22"/>
      <c r="M3" s="22"/>
      <c r="N3" s="22"/>
      <c r="O3" s="22"/>
      <c r="P3" s="22"/>
      <c r="Q3" s="22"/>
      <c r="R3" s="22"/>
      <c r="S3" s="21"/>
      <c r="T3" s="21"/>
      <c r="U3" s="21"/>
    </row>
    <row r="4" spans="2:21" ht="15">
      <c r="B4" s="26" t="s">
        <v>336</v>
      </c>
      <c r="C4" s="26">
        <v>3</v>
      </c>
      <c r="D4" s="27">
        <v>2616.6</v>
      </c>
      <c r="E4" s="27">
        <v>2132.98</v>
      </c>
      <c r="F4" s="27">
        <v>480</v>
      </c>
      <c r="G4" s="28">
        <f>Tabela1[[#This Row],[Valor Diárias]]+Tabela1[[#This Row],[Valor Aéreo]]+Tabela1[[#This Row],[Valor Rodoviário]]</f>
        <v>5229.58</v>
      </c>
      <c r="H4" s="22"/>
      <c r="I4" s="22"/>
      <c r="J4" s="22"/>
      <c r="K4" s="22"/>
      <c r="L4" s="22"/>
      <c r="M4" s="22"/>
      <c r="N4" s="22"/>
      <c r="O4" s="22"/>
      <c r="P4" s="22"/>
      <c r="Q4" s="22"/>
      <c r="R4" s="22"/>
      <c r="S4" s="21"/>
      <c r="T4" s="21"/>
      <c r="U4" s="21"/>
    </row>
    <row r="5" spans="2:21" ht="15">
      <c r="B5" s="26" t="s">
        <v>334</v>
      </c>
      <c r="C5" s="26">
        <v>2</v>
      </c>
      <c r="D5" s="27">
        <v>2907.1</v>
      </c>
      <c r="E5" s="27">
        <v>1077.32</v>
      </c>
      <c r="F5" s="27">
        <v>320</v>
      </c>
      <c r="G5" s="28">
        <f>Tabela1[[#This Row],[Valor Diárias]]+Tabela1[[#This Row],[Valor Aéreo]]+Tabela1[[#This Row],[Valor Rodoviário]]</f>
        <v>4304.42</v>
      </c>
      <c r="H5" s="22"/>
      <c r="I5" s="22"/>
      <c r="J5" s="22"/>
      <c r="K5" s="22"/>
      <c r="L5" s="22"/>
      <c r="M5" s="22"/>
      <c r="N5" s="22"/>
      <c r="O5" s="22"/>
      <c r="P5" s="22"/>
      <c r="Q5" s="22"/>
      <c r="R5" s="22"/>
      <c r="S5" s="21"/>
      <c r="T5" s="21"/>
      <c r="U5" s="21"/>
    </row>
    <row r="6" spans="2:21" ht="15">
      <c r="B6" s="26" t="s">
        <v>329</v>
      </c>
      <c r="C6" s="26">
        <v>16</v>
      </c>
      <c r="D6" s="27">
        <v>17365.900000000001</v>
      </c>
      <c r="E6" s="27">
        <v>10144.4</v>
      </c>
      <c r="F6" s="27">
        <v>3040</v>
      </c>
      <c r="G6" s="28">
        <f>Tabela1[[#This Row],[Valor Diárias]]+Tabela1[[#This Row],[Valor Aéreo]]+Tabela1[[#This Row],[Valor Rodoviário]]</f>
        <v>30550.300000000003</v>
      </c>
      <c r="H6" s="22"/>
      <c r="I6" s="22"/>
      <c r="J6" s="22"/>
      <c r="K6" s="22"/>
      <c r="L6" s="22"/>
      <c r="M6" s="22"/>
      <c r="N6" s="22"/>
      <c r="O6" s="22"/>
      <c r="P6" s="22"/>
      <c r="Q6" s="22"/>
      <c r="R6" s="22"/>
      <c r="S6" s="21"/>
      <c r="T6" s="21"/>
      <c r="U6" s="21"/>
    </row>
    <row r="7" spans="2:21" ht="15">
      <c r="B7" s="26" t="s">
        <v>331</v>
      </c>
      <c r="C7" s="26">
        <v>10</v>
      </c>
      <c r="D7" s="27">
        <v>8861.5499999999993</v>
      </c>
      <c r="E7" s="27">
        <v>9151.1200000000008</v>
      </c>
      <c r="F7" s="27">
        <v>1540</v>
      </c>
      <c r="G7" s="28">
        <f>Tabela1[[#This Row],[Valor Diárias]]+Tabela1[[#This Row],[Valor Aéreo]]+Tabela1[[#This Row],[Valor Rodoviário]]</f>
        <v>19552.669999999998</v>
      </c>
      <c r="H7" s="22"/>
      <c r="I7" s="22"/>
      <c r="J7" s="22"/>
      <c r="K7" s="22"/>
      <c r="L7" s="22"/>
      <c r="M7" s="22"/>
      <c r="N7" s="22"/>
      <c r="O7" s="22"/>
      <c r="P7" s="22"/>
      <c r="Q7" s="22"/>
      <c r="R7" s="22"/>
      <c r="S7" s="21"/>
      <c r="T7" s="21"/>
      <c r="U7" s="21"/>
    </row>
    <row r="8" spans="2:21" ht="15">
      <c r="B8" s="26" t="s">
        <v>330</v>
      </c>
      <c r="C8" s="26">
        <v>1</v>
      </c>
      <c r="D8" s="27">
        <v>1698.4</v>
      </c>
      <c r="E8" s="27">
        <v>1544.32</v>
      </c>
      <c r="F8" s="27">
        <v>160</v>
      </c>
      <c r="G8" s="28">
        <f>Tabela1[[#This Row],[Valor Diárias]]+Tabela1[[#This Row],[Valor Aéreo]]+Tabela1[[#This Row],[Valor Rodoviário]]</f>
        <v>3402.7200000000003</v>
      </c>
      <c r="H8" s="22"/>
      <c r="I8" s="22"/>
      <c r="J8" s="22"/>
      <c r="K8" s="22"/>
      <c r="L8" s="22"/>
      <c r="M8" s="22"/>
      <c r="N8" s="22"/>
      <c r="O8" s="22"/>
      <c r="P8" s="22"/>
      <c r="Q8" s="22"/>
      <c r="R8" s="22"/>
      <c r="S8" s="21"/>
      <c r="T8" s="21"/>
      <c r="U8" s="21"/>
    </row>
    <row r="9" spans="2:21" ht="15">
      <c r="B9" s="26" t="s">
        <v>327</v>
      </c>
      <c r="C9" s="26">
        <v>1</v>
      </c>
      <c r="D9" s="27">
        <v>983</v>
      </c>
      <c r="E9" s="27">
        <v>1043.04</v>
      </c>
      <c r="F9" s="27">
        <v>160</v>
      </c>
      <c r="G9" s="28">
        <f>Tabela1[[#This Row],[Valor Diárias]]+Tabela1[[#This Row],[Valor Aéreo]]+Tabela1[[#This Row],[Valor Rodoviário]]</f>
        <v>2186.04</v>
      </c>
      <c r="H9" s="22"/>
      <c r="I9" s="22"/>
      <c r="J9" s="22"/>
      <c r="K9" s="22"/>
      <c r="L9" s="22"/>
      <c r="M9" s="22"/>
      <c r="N9" s="22"/>
      <c r="O9" s="22"/>
      <c r="P9" s="22"/>
      <c r="Q9" s="22"/>
      <c r="R9" s="22"/>
      <c r="S9" s="21"/>
      <c r="T9" s="21"/>
      <c r="U9" s="21"/>
    </row>
    <row r="10" spans="2:21" ht="15">
      <c r="B10" s="26" t="s">
        <v>335</v>
      </c>
      <c r="C10" s="26">
        <v>1</v>
      </c>
      <c r="D10" s="27">
        <v>1035.5</v>
      </c>
      <c r="E10" s="27">
        <v>1389.94</v>
      </c>
      <c r="F10" s="27">
        <v>160</v>
      </c>
      <c r="G10" s="28">
        <f>Tabela1[[#This Row],[Valor Diárias]]+Tabela1[[#This Row],[Valor Aéreo]]+Tabela1[[#This Row],[Valor Rodoviário]]</f>
        <v>2585.44</v>
      </c>
      <c r="H10" s="22"/>
      <c r="I10" s="22"/>
      <c r="J10" s="22"/>
      <c r="K10" s="22"/>
      <c r="L10" s="22"/>
      <c r="M10" s="22"/>
      <c r="N10" s="22"/>
      <c r="O10" s="22"/>
      <c r="P10" s="22"/>
      <c r="Q10" s="22"/>
      <c r="R10" s="22"/>
      <c r="S10" s="21"/>
      <c r="T10" s="21"/>
      <c r="U10" s="21"/>
    </row>
    <row r="11" spans="2:21" ht="15">
      <c r="B11" s="26" t="s">
        <v>333</v>
      </c>
      <c r="C11" s="26">
        <v>2</v>
      </c>
      <c r="D11" s="27">
        <v>2349.5</v>
      </c>
      <c r="E11" s="27">
        <v>2479.88</v>
      </c>
      <c r="F11" s="27">
        <v>320</v>
      </c>
      <c r="G11" s="28">
        <f>Tabela1[[#This Row],[Valor Diárias]]+Tabela1[[#This Row],[Valor Aéreo]]+Tabela1[[#This Row],[Valor Rodoviário]]</f>
        <v>5149.38</v>
      </c>
      <c r="H11" s="22"/>
      <c r="I11" s="22"/>
      <c r="J11" s="22"/>
      <c r="K11" s="22"/>
      <c r="L11" s="22"/>
      <c r="M11" s="22"/>
      <c r="N11" s="22"/>
      <c r="O11" s="22"/>
      <c r="P11" s="22"/>
      <c r="Q11" s="22"/>
      <c r="R11" s="22"/>
      <c r="S11" s="21"/>
      <c r="T11" s="21"/>
      <c r="U11" s="21"/>
    </row>
    <row r="12" spans="2:21" ht="15">
      <c r="B12" s="26" t="s">
        <v>328</v>
      </c>
      <c r="C12" s="26">
        <v>4</v>
      </c>
      <c r="D12" s="27">
        <v>4823.6499999999996</v>
      </c>
      <c r="E12" s="27">
        <v>5218.8599999999997</v>
      </c>
      <c r="F12" s="27">
        <v>640</v>
      </c>
      <c r="G12" s="28">
        <f>Tabela1[[#This Row],[Valor Diárias]]+Tabela1[[#This Row],[Valor Aéreo]]+Tabela1[[#This Row],[Valor Rodoviário]]</f>
        <v>10682.509999999998</v>
      </c>
      <c r="H12" s="22"/>
      <c r="I12" s="22"/>
      <c r="J12" s="22"/>
      <c r="K12" s="22"/>
      <c r="L12" s="22"/>
      <c r="M12" s="22"/>
      <c r="N12" s="22"/>
      <c r="O12" s="22"/>
      <c r="P12" s="22"/>
      <c r="Q12" s="22"/>
      <c r="R12" s="22"/>
      <c r="S12" s="21"/>
      <c r="T12" s="21"/>
      <c r="U12" s="21"/>
    </row>
    <row r="13" spans="2:21" ht="15">
      <c r="B13" s="26" t="s">
        <v>337</v>
      </c>
      <c r="C13" s="26">
        <v>3</v>
      </c>
      <c r="D13" s="27">
        <v>2041.8</v>
      </c>
      <c r="E13" s="27">
        <v>787.92</v>
      </c>
      <c r="F13" s="27">
        <v>160</v>
      </c>
      <c r="G13" s="28">
        <f>Tabela1[[#This Row],[Valor Diárias]]+Tabela1[[#This Row],[Valor Aéreo]]+Tabela1[[#This Row],[Valor Rodoviário]]</f>
        <v>2989.72</v>
      </c>
      <c r="H13" s="22"/>
      <c r="I13" s="22"/>
      <c r="J13" s="22"/>
      <c r="K13" s="22"/>
      <c r="L13" s="22"/>
      <c r="M13" s="22"/>
      <c r="N13" s="22"/>
      <c r="O13" s="22"/>
      <c r="P13" s="22"/>
      <c r="Q13" s="22"/>
      <c r="R13" s="22"/>
      <c r="S13" s="21"/>
      <c r="T13" s="21"/>
      <c r="U13" s="21"/>
    </row>
    <row r="14" spans="2:21" ht="15">
      <c r="B14" s="26" t="s">
        <v>343</v>
      </c>
      <c r="C14" s="26">
        <v>3</v>
      </c>
      <c r="D14" s="27">
        <v>2309.9</v>
      </c>
      <c r="E14" s="27">
        <v>3432.98</v>
      </c>
      <c r="F14" s="27">
        <v>590</v>
      </c>
      <c r="G14" s="28">
        <f>Tabela1[[#This Row],[Valor Diárias]]+Tabela1[[#This Row],[Valor Aéreo]]+Tabela1[[#This Row],[Valor Rodoviário]]</f>
        <v>6332.88</v>
      </c>
      <c r="H14" s="22"/>
      <c r="I14" s="22"/>
      <c r="J14" s="22"/>
      <c r="K14" s="22"/>
      <c r="L14" s="22"/>
      <c r="M14" s="22"/>
      <c r="N14" s="22"/>
      <c r="O14" s="22"/>
      <c r="P14" s="22"/>
      <c r="Q14" s="22"/>
      <c r="R14" s="22"/>
      <c r="S14" s="21"/>
      <c r="T14" s="21"/>
      <c r="U14" s="21"/>
    </row>
    <row r="15" spans="2:21" ht="18.75">
      <c r="B15" s="25" t="s">
        <v>324</v>
      </c>
      <c r="C15" s="25">
        <f>SUM(C4:C14)</f>
        <v>46</v>
      </c>
      <c r="D15" s="28">
        <f>SUM(D4:D14)</f>
        <v>46992.900000000009</v>
      </c>
      <c r="E15" s="28">
        <f>SUM(E4:E14)</f>
        <v>38402.76</v>
      </c>
      <c r="F15" s="28">
        <f>SUM(F4:F14)</f>
        <v>7570</v>
      </c>
      <c r="G15" s="30">
        <f>Tabela1[[#This Row],[Valor Diárias]]+Tabela1[[#This Row],[Valor Aéreo]]+Tabela1[[#This Row],[Valor Rodoviário]]</f>
        <v>92965.66</v>
      </c>
      <c r="H15" s="22"/>
      <c r="I15" s="22"/>
      <c r="J15" s="22"/>
      <c r="K15" s="22"/>
      <c r="L15" s="22"/>
      <c r="M15" s="22"/>
      <c r="N15" s="22"/>
      <c r="O15" s="22"/>
      <c r="P15" s="22"/>
      <c r="Q15" s="22"/>
      <c r="R15" s="22"/>
      <c r="S15" s="21"/>
      <c r="T15" s="21"/>
      <c r="U15" s="21"/>
    </row>
    <row r="16" spans="2:21">
      <c r="B16" s="22"/>
      <c r="C16" s="22"/>
      <c r="D16" s="24"/>
      <c r="E16" s="24"/>
      <c r="F16" s="24"/>
      <c r="G16" s="22"/>
      <c r="H16" s="22"/>
      <c r="I16" s="22"/>
      <c r="J16" s="22"/>
      <c r="K16" s="22"/>
      <c r="L16" s="22"/>
      <c r="M16" s="22"/>
      <c r="N16" s="22"/>
      <c r="O16" s="22"/>
      <c r="P16" s="22"/>
      <c r="Q16" s="22"/>
      <c r="R16" s="22"/>
      <c r="S16" s="21"/>
      <c r="T16" s="21"/>
      <c r="U16" s="21"/>
    </row>
    <row r="17" spans="2:21" ht="15">
      <c r="B17" s="31" t="s">
        <v>347</v>
      </c>
      <c r="C17" s="32"/>
      <c r="D17" s="32"/>
      <c r="E17" s="32"/>
      <c r="F17" s="32"/>
      <c r="G17" s="32"/>
      <c r="H17" s="22"/>
      <c r="I17" s="22"/>
      <c r="J17" s="22"/>
      <c r="K17" s="22"/>
      <c r="L17" s="22"/>
      <c r="M17" s="22"/>
      <c r="N17" s="22"/>
      <c r="O17" s="22"/>
      <c r="P17" s="22"/>
      <c r="Q17" s="22"/>
      <c r="R17" s="22"/>
      <c r="S17" s="21"/>
      <c r="T17" s="21"/>
      <c r="U17" s="21"/>
    </row>
    <row r="18" spans="2:21" ht="15">
      <c r="B18" s="29" t="s">
        <v>345</v>
      </c>
      <c r="C18" s="29" t="s">
        <v>344</v>
      </c>
      <c r="D18" s="29" t="s">
        <v>319</v>
      </c>
      <c r="E18" s="29" t="s">
        <v>342</v>
      </c>
      <c r="F18" s="29" t="s">
        <v>341</v>
      </c>
      <c r="G18" s="29" t="s">
        <v>349</v>
      </c>
      <c r="H18" s="22"/>
      <c r="I18" s="22"/>
      <c r="J18" s="22"/>
      <c r="K18" s="22"/>
      <c r="L18" s="22"/>
      <c r="M18" s="22"/>
      <c r="N18" s="22"/>
      <c r="O18" s="22"/>
      <c r="P18" s="22"/>
      <c r="Q18" s="22"/>
      <c r="R18" s="22"/>
      <c r="S18" s="21"/>
      <c r="T18" s="21"/>
      <c r="U18" s="21"/>
    </row>
    <row r="19" spans="2:21" ht="15">
      <c r="B19" s="26" t="s">
        <v>336</v>
      </c>
      <c r="C19" s="26">
        <v>2</v>
      </c>
      <c r="D19" s="27">
        <v>3368.05</v>
      </c>
      <c r="E19" s="27">
        <v>1043.04</v>
      </c>
      <c r="F19" s="27">
        <v>320</v>
      </c>
      <c r="G19" s="28">
        <f>Tabela13[[#This Row],[Valor Diárias]]+Tabela13[[#This Row],[Valor Aéreo]]+Tabela13[[#This Row],[Valor Rodoviário]]</f>
        <v>4731.09</v>
      </c>
      <c r="H19" s="22"/>
      <c r="I19" s="22"/>
      <c r="J19" s="22"/>
      <c r="K19" s="22"/>
      <c r="L19" s="22"/>
      <c r="M19" s="22"/>
      <c r="N19" s="22"/>
      <c r="O19" s="22"/>
      <c r="P19" s="22"/>
      <c r="Q19" s="22"/>
      <c r="R19" s="22"/>
      <c r="S19" s="21"/>
      <c r="T19" s="21"/>
      <c r="U19" s="21"/>
    </row>
    <row r="20" spans="2:21" ht="15">
      <c r="B20" s="26" t="s">
        <v>329</v>
      </c>
      <c r="C20" s="26">
        <v>7</v>
      </c>
      <c r="D20" s="27">
        <v>7308.7</v>
      </c>
      <c r="E20" s="27">
        <v>4058.34</v>
      </c>
      <c r="F20" s="27">
        <v>1120</v>
      </c>
      <c r="G20" s="28">
        <f>Tabela13[[#This Row],[Valor Diárias]]+Tabela13[[#This Row],[Valor Aéreo]]+Tabela13[[#This Row],[Valor Rodoviário]]</f>
        <v>12487.04</v>
      </c>
      <c r="H20" s="22"/>
      <c r="I20" s="22"/>
      <c r="J20" s="22"/>
      <c r="K20" s="22"/>
      <c r="L20" s="22"/>
      <c r="M20" s="22"/>
      <c r="N20" s="22"/>
      <c r="O20" s="22"/>
      <c r="P20" s="22"/>
      <c r="Q20" s="22"/>
      <c r="R20" s="22"/>
      <c r="S20" s="21"/>
      <c r="T20" s="21"/>
      <c r="U20" s="21"/>
    </row>
    <row r="21" spans="2:21" ht="15">
      <c r="B21" s="26" t="s">
        <v>331</v>
      </c>
      <c r="C21" s="26">
        <v>4</v>
      </c>
      <c r="D21" s="27">
        <v>3297.7</v>
      </c>
      <c r="E21" s="27">
        <v>1461.41</v>
      </c>
      <c r="F21" s="27">
        <v>490</v>
      </c>
      <c r="G21" s="28">
        <f>Tabela13[[#This Row],[Valor Diárias]]+Tabela13[[#This Row],[Valor Aéreo]]+Tabela13[[#This Row],[Valor Rodoviário]]</f>
        <v>5249.11</v>
      </c>
      <c r="H21" s="22"/>
      <c r="I21" s="22"/>
      <c r="J21" s="22"/>
      <c r="K21" s="22"/>
      <c r="L21" s="22"/>
      <c r="M21" s="22"/>
      <c r="N21" s="22"/>
      <c r="O21" s="22"/>
      <c r="P21" s="22"/>
      <c r="Q21" s="22"/>
      <c r="R21" s="22"/>
      <c r="S21" s="21"/>
      <c r="T21" s="21"/>
      <c r="U21" s="21"/>
    </row>
    <row r="22" spans="2:21" ht="15">
      <c r="B22" s="26" t="s">
        <v>333</v>
      </c>
      <c r="C22" s="26">
        <v>1</v>
      </c>
      <c r="D22" s="27">
        <v>999.95</v>
      </c>
      <c r="E22" s="27">
        <v>0</v>
      </c>
      <c r="F22" s="27">
        <v>160</v>
      </c>
      <c r="G22" s="28">
        <f>Tabela13[[#This Row],[Valor Diárias]]+Tabela13[[#This Row],[Valor Aéreo]]+Tabela13[[#This Row],[Valor Rodoviário]]</f>
        <v>1159.95</v>
      </c>
      <c r="H22" s="22"/>
      <c r="I22" s="22"/>
      <c r="J22" s="22"/>
      <c r="K22" s="22"/>
      <c r="L22" s="22"/>
      <c r="M22" s="22"/>
      <c r="N22" s="22"/>
      <c r="O22" s="22"/>
      <c r="P22" s="22"/>
      <c r="Q22" s="22"/>
      <c r="R22" s="22"/>
      <c r="S22" s="21"/>
      <c r="T22" s="21"/>
      <c r="U22" s="21"/>
    </row>
    <row r="23" spans="2:21" ht="15">
      <c r="B23" s="26" t="s">
        <v>328</v>
      </c>
      <c r="C23" s="26">
        <v>3</v>
      </c>
      <c r="D23" s="27">
        <v>2824.35</v>
      </c>
      <c r="E23" s="27">
        <v>1931.31</v>
      </c>
      <c r="F23" s="27">
        <v>385</v>
      </c>
      <c r="G23" s="28">
        <f>Tabela13[[#This Row],[Valor Diárias]]+Tabela13[[#This Row],[Valor Aéreo]]+Tabela13[[#This Row],[Valor Rodoviário]]</f>
        <v>5140.66</v>
      </c>
      <c r="H23" s="22"/>
      <c r="I23" s="22"/>
      <c r="J23" s="22"/>
      <c r="K23" s="22"/>
      <c r="L23" s="22"/>
      <c r="M23" s="22"/>
      <c r="N23" s="22"/>
      <c r="O23" s="22"/>
      <c r="P23" s="22"/>
      <c r="Q23" s="22"/>
      <c r="R23" s="22"/>
      <c r="S23" s="21"/>
      <c r="T23" s="21"/>
      <c r="U23" s="21"/>
    </row>
    <row r="24" spans="2:21" ht="15">
      <c r="B24" s="26" t="s">
        <v>337</v>
      </c>
      <c r="C24" s="26">
        <v>3</v>
      </c>
      <c r="D24" s="27">
        <v>1563.9</v>
      </c>
      <c r="E24" s="27">
        <v>0</v>
      </c>
      <c r="F24" s="27">
        <v>0</v>
      </c>
      <c r="G24" s="28">
        <f>Tabela13[[#This Row],[Valor Diárias]]+Tabela13[[#This Row],[Valor Aéreo]]+Tabela13[[#This Row],[Valor Rodoviário]]</f>
        <v>1563.9</v>
      </c>
      <c r="H24" s="22"/>
      <c r="I24" s="22"/>
      <c r="J24" s="22"/>
      <c r="K24" s="22"/>
      <c r="L24" s="22"/>
      <c r="M24" s="22"/>
      <c r="N24" s="22"/>
      <c r="O24" s="22"/>
      <c r="P24" s="22"/>
      <c r="Q24" s="22"/>
      <c r="R24" s="22"/>
      <c r="S24" s="21"/>
      <c r="T24" s="21"/>
      <c r="U24" s="21"/>
    </row>
    <row r="25" spans="2:21" ht="15">
      <c r="B25" s="26" t="s">
        <v>343</v>
      </c>
      <c r="C25" s="26">
        <v>5</v>
      </c>
      <c r="D25" s="27">
        <v>4657.1499999999996</v>
      </c>
      <c r="E25" s="27">
        <v>2888.98</v>
      </c>
      <c r="F25" s="27">
        <v>910</v>
      </c>
      <c r="G25" s="28">
        <f>Tabela13[[#This Row],[Valor Diárias]]+Tabela13[[#This Row],[Valor Aéreo]]+Tabela13[[#This Row],[Valor Rodoviário]]</f>
        <v>8456.1299999999992</v>
      </c>
      <c r="H25" s="22"/>
      <c r="I25" s="22"/>
      <c r="J25" s="22"/>
      <c r="K25" s="22"/>
      <c r="L25" s="22"/>
      <c r="M25" s="22"/>
      <c r="N25" s="22"/>
      <c r="O25" s="22"/>
      <c r="P25" s="22"/>
      <c r="Q25" s="22"/>
      <c r="R25" s="22"/>
      <c r="S25" s="21"/>
      <c r="T25" s="21"/>
      <c r="U25" s="21"/>
    </row>
    <row r="26" spans="2:21" ht="18.75">
      <c r="B26" s="25" t="s">
        <v>324</v>
      </c>
      <c r="C26" s="25">
        <f>SUM(C19:C25)</f>
        <v>25</v>
      </c>
      <c r="D26" s="28">
        <f>SUM(D19:D25)</f>
        <v>24019.800000000003</v>
      </c>
      <c r="E26" s="28">
        <f>SUM(E19:E25)</f>
        <v>11383.08</v>
      </c>
      <c r="F26" s="28">
        <f>SUM(F19:F25)</f>
        <v>3385</v>
      </c>
      <c r="G26" s="30">
        <f>Tabela13[[#This Row],[Valor Diárias]]+Tabela13[[#This Row],[Valor Aéreo]]+Tabela13[[#This Row],[Valor Rodoviário]]</f>
        <v>38787.880000000005</v>
      </c>
      <c r="H26" s="22"/>
      <c r="I26" s="22"/>
      <c r="J26" s="22"/>
      <c r="K26" s="22"/>
      <c r="L26" s="22"/>
      <c r="M26" s="22"/>
      <c r="N26" s="22"/>
      <c r="O26" s="22"/>
      <c r="P26" s="22"/>
      <c r="Q26" s="22"/>
      <c r="R26" s="22"/>
      <c r="S26" s="21"/>
      <c r="T26" s="21"/>
      <c r="U26" s="21"/>
    </row>
    <row r="27" spans="2:21">
      <c r="B27" s="22"/>
      <c r="C27" s="22"/>
      <c r="D27" s="24"/>
      <c r="E27" s="24"/>
      <c r="F27" s="24"/>
      <c r="G27" s="22"/>
      <c r="H27" s="22"/>
      <c r="I27" s="22"/>
      <c r="J27" s="22"/>
      <c r="K27" s="22"/>
      <c r="L27" s="22"/>
      <c r="M27" s="22"/>
      <c r="N27" s="22"/>
      <c r="O27" s="22"/>
      <c r="P27" s="22"/>
      <c r="Q27" s="22"/>
      <c r="R27" s="22"/>
      <c r="S27" s="21"/>
      <c r="T27" s="21"/>
      <c r="U27" s="21"/>
    </row>
    <row r="28" spans="2:21" ht="15">
      <c r="B28" s="31" t="s">
        <v>348</v>
      </c>
      <c r="C28" s="32"/>
      <c r="D28" s="32"/>
      <c r="E28" s="32"/>
      <c r="F28" s="32"/>
      <c r="G28" s="32"/>
      <c r="H28" s="22"/>
      <c r="I28" s="22"/>
      <c r="J28" s="22"/>
      <c r="K28" s="22"/>
      <c r="L28" s="22"/>
      <c r="M28" s="22"/>
      <c r="N28" s="22"/>
      <c r="O28" s="22"/>
      <c r="P28" s="22"/>
      <c r="Q28" s="22"/>
      <c r="R28" s="22"/>
      <c r="S28" s="21"/>
      <c r="T28" s="21"/>
      <c r="U28" s="21"/>
    </row>
    <row r="29" spans="2:21" ht="15">
      <c r="B29" s="29" t="s">
        <v>345</v>
      </c>
      <c r="C29" s="29" t="s">
        <v>344</v>
      </c>
      <c r="D29" s="29" t="s">
        <v>319</v>
      </c>
      <c r="E29" s="29" t="s">
        <v>342</v>
      </c>
      <c r="F29" s="29" t="s">
        <v>341</v>
      </c>
      <c r="G29" s="29" t="s">
        <v>349</v>
      </c>
      <c r="H29" s="22"/>
      <c r="I29" s="22"/>
      <c r="J29" s="22"/>
      <c r="K29" s="22"/>
      <c r="L29" s="22"/>
      <c r="M29" s="22"/>
      <c r="N29" s="22"/>
      <c r="O29" s="22"/>
      <c r="P29" s="22"/>
      <c r="Q29" s="22"/>
      <c r="R29" s="22"/>
      <c r="S29" s="21"/>
      <c r="T29" s="21"/>
      <c r="U29" s="21"/>
    </row>
    <row r="30" spans="2:21" ht="15">
      <c r="B30" s="26" t="s">
        <v>336</v>
      </c>
      <c r="C30" s="26">
        <v>1</v>
      </c>
      <c r="D30" s="27">
        <v>396.65</v>
      </c>
      <c r="E30" s="27">
        <v>0</v>
      </c>
      <c r="F30" s="27">
        <v>160</v>
      </c>
      <c r="G30" s="28">
        <f>Tabela134[[#This Row],[Valor Diárias]]+Tabela134[[#This Row],[Valor Aéreo]]+Tabela134[[#This Row],[Valor Rodoviário]]</f>
        <v>556.65</v>
      </c>
      <c r="H30" s="22"/>
      <c r="I30" s="22"/>
      <c r="J30" s="22"/>
      <c r="K30" s="22"/>
      <c r="L30" s="22"/>
      <c r="M30" s="22"/>
      <c r="N30" s="22"/>
      <c r="O30" s="22"/>
      <c r="P30" s="22"/>
      <c r="Q30" s="22"/>
      <c r="R30" s="22"/>
      <c r="S30" s="21"/>
      <c r="T30" s="21"/>
      <c r="U30" s="21"/>
    </row>
    <row r="31" spans="2:21" ht="15">
      <c r="B31" s="26" t="s">
        <v>329</v>
      </c>
      <c r="C31" s="26">
        <v>4</v>
      </c>
      <c r="D31" s="27">
        <v>5001</v>
      </c>
      <c r="E31" s="27">
        <v>3406.08</v>
      </c>
      <c r="F31" s="27">
        <v>750</v>
      </c>
      <c r="G31" s="28">
        <f>Tabela134[[#This Row],[Valor Diárias]]+Tabela134[[#This Row],[Valor Aéreo]]+Tabela134[[#This Row],[Valor Rodoviário]]</f>
        <v>9157.08</v>
      </c>
      <c r="H31" s="22"/>
      <c r="I31" s="22"/>
      <c r="J31" s="22"/>
      <c r="K31" s="22"/>
      <c r="L31" s="22"/>
      <c r="M31" s="22"/>
      <c r="N31" s="22"/>
      <c r="O31" s="22"/>
      <c r="P31" s="22"/>
      <c r="Q31" s="22"/>
      <c r="R31" s="22"/>
      <c r="S31" s="21"/>
      <c r="T31" s="21"/>
      <c r="U31" s="21"/>
    </row>
    <row r="32" spans="2:21" ht="15">
      <c r="B32" s="26" t="s">
        <v>331</v>
      </c>
      <c r="C32" s="26">
        <v>2</v>
      </c>
      <c r="D32" s="27">
        <v>1647.4</v>
      </c>
      <c r="E32" s="27">
        <v>371.47</v>
      </c>
      <c r="F32" s="27">
        <v>264</v>
      </c>
      <c r="G32" s="28">
        <f>Tabela134[[#This Row],[Valor Diárias]]+Tabela134[[#This Row],[Valor Aéreo]]+Tabela134[[#This Row],[Valor Rodoviário]]</f>
        <v>2282.87</v>
      </c>
      <c r="H32" s="22"/>
      <c r="I32" s="22"/>
      <c r="J32" s="22"/>
      <c r="K32" s="22"/>
      <c r="L32" s="22"/>
      <c r="M32" s="22"/>
      <c r="N32" s="22"/>
      <c r="O32" s="22"/>
      <c r="P32" s="22"/>
      <c r="Q32" s="22"/>
      <c r="R32" s="22"/>
      <c r="S32" s="21"/>
      <c r="T32" s="21"/>
      <c r="U32" s="21"/>
    </row>
    <row r="33" spans="2:21" ht="15">
      <c r="B33" s="26" t="s">
        <v>330</v>
      </c>
      <c r="C33" s="26">
        <v>1</v>
      </c>
      <c r="D33" s="27">
        <v>1195.4000000000001</v>
      </c>
      <c r="E33" s="27">
        <v>0</v>
      </c>
      <c r="F33" s="27">
        <v>160</v>
      </c>
      <c r="G33" s="28">
        <f>Tabela134[[#This Row],[Valor Diárias]]+Tabela134[[#This Row],[Valor Aéreo]]+Tabela134[[#This Row],[Valor Rodoviário]]</f>
        <v>1355.4</v>
      </c>
      <c r="H33" s="22"/>
      <c r="I33" s="22"/>
      <c r="J33" s="22"/>
      <c r="K33" s="22"/>
      <c r="L33" s="22"/>
      <c r="M33" s="22"/>
      <c r="N33" s="22"/>
      <c r="O33" s="22"/>
      <c r="P33" s="22"/>
      <c r="Q33" s="22"/>
      <c r="R33" s="22"/>
      <c r="S33" s="21"/>
      <c r="T33" s="21"/>
      <c r="U33" s="21"/>
    </row>
    <row r="34" spans="2:21" ht="15">
      <c r="B34" s="26" t="s">
        <v>333</v>
      </c>
      <c r="C34" s="26">
        <v>3</v>
      </c>
      <c r="D34" s="27">
        <v>2431.9499999999998</v>
      </c>
      <c r="E34" s="27">
        <v>2152.88</v>
      </c>
      <c r="F34" s="27">
        <v>500</v>
      </c>
      <c r="G34" s="28">
        <f>Tabela134[[#This Row],[Valor Diárias]]+Tabela134[[#This Row],[Valor Aéreo]]+Tabela134[[#This Row],[Valor Rodoviário]]</f>
        <v>5084.83</v>
      </c>
      <c r="H34" s="23"/>
      <c r="I34" s="23"/>
      <c r="J34" s="23"/>
      <c r="K34" s="23"/>
      <c r="L34" s="23"/>
      <c r="M34" s="23"/>
      <c r="N34" s="23"/>
      <c r="O34" s="23"/>
      <c r="P34" s="23"/>
      <c r="Q34" s="23"/>
      <c r="R34" s="23"/>
    </row>
    <row r="35" spans="2:21" ht="15">
      <c r="B35" s="26" t="s">
        <v>328</v>
      </c>
      <c r="C35" s="26">
        <v>1</v>
      </c>
      <c r="D35" s="27">
        <v>840.65</v>
      </c>
      <c r="E35" s="27">
        <v>841.37</v>
      </c>
      <c r="F35" s="27">
        <v>160</v>
      </c>
      <c r="G35" s="28">
        <f>Tabela134[[#This Row],[Valor Diárias]]+Tabela134[[#This Row],[Valor Aéreo]]+Tabela134[[#This Row],[Valor Rodoviário]]</f>
        <v>1842.02</v>
      </c>
    </row>
    <row r="36" spans="2:21" ht="15">
      <c r="B36" s="26" t="s">
        <v>343</v>
      </c>
      <c r="C36" s="26">
        <v>1</v>
      </c>
      <c r="D36" s="27">
        <v>900</v>
      </c>
      <c r="E36" s="27">
        <v>1000</v>
      </c>
      <c r="F36" s="27">
        <v>160</v>
      </c>
      <c r="G36" s="28">
        <f>Tabela134[[#This Row],[Valor Diárias]]+Tabela134[[#This Row],[Valor Aéreo]]+Tabela134[[#This Row],[Valor Rodoviário]]</f>
        <v>2060</v>
      </c>
    </row>
    <row r="37" spans="2:21" ht="18.75">
      <c r="B37" s="25" t="s">
        <v>324</v>
      </c>
      <c r="C37" s="25">
        <f>SUM(C30:C36)</f>
        <v>13</v>
      </c>
      <c r="D37" s="28">
        <f>SUM(D30:D36)</f>
        <v>12413.049999999997</v>
      </c>
      <c r="E37" s="28">
        <f>SUM(E30:E36)</f>
        <v>7771.8</v>
      </c>
      <c r="F37" s="28">
        <f>SUM(F30:F36)</f>
        <v>2154</v>
      </c>
      <c r="G37" s="30">
        <f>Tabela134[[#This Row],[Valor Diárias]]+Tabela134[[#This Row],[Valor Aéreo]]+Tabela134[[#This Row],[Valor Rodoviário]]</f>
        <v>22338.85</v>
      </c>
    </row>
  </sheetData>
  <mergeCells count="3">
    <mergeCell ref="B28:G28"/>
    <mergeCell ref="B17:G17"/>
    <mergeCell ref="B2:G2"/>
  </mergeCells>
  <pageMargins left="0.511811024" right="0.511811024" top="0.78740157499999996" bottom="0.78740157499999996" header="0.31496062000000002" footer="0.31496062000000002"/>
  <pageSetup paperSize="9" orientation="portrait" r:id="rId1"/>
  <tableParts count="3">
    <tablePart r:id="rId2"/>
    <tablePart r:id="rId3"/>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Respostas do formulário</vt:lpstr>
      <vt:lpstr>Respostas do formulário (2)</vt:lpstr>
      <vt:lpstr>Separação por Tipo de Evento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PALOMA CARDOSO DA ROSA</dc:creator>
  <cp:lastModifiedBy>guilhermemuller</cp:lastModifiedBy>
  <dcterms:created xsi:type="dcterms:W3CDTF">2014-02-26T14:07:44Z</dcterms:created>
  <dcterms:modified xsi:type="dcterms:W3CDTF">2014-03-27T21:00:18Z</dcterms:modified>
</cp:coreProperties>
</file>