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2015"/>
  </bookViews>
  <sheets>
    <sheet name="Calculo" sheetId="4" r:id="rId1"/>
  </sheets>
  <calcPr calcId="145621"/>
</workbook>
</file>

<file path=xl/calcChain.xml><?xml version="1.0" encoding="utf-8"?>
<calcChain xmlns="http://schemas.openxmlformats.org/spreadsheetml/2006/main">
  <c r="E28" i="4" l="1"/>
  <c r="E22" i="4"/>
  <c r="E17" i="4"/>
  <c r="E12" i="4"/>
  <c r="E7" i="4"/>
  <c r="D32" i="4"/>
  <c r="E30" i="4"/>
  <c r="E24" i="4"/>
  <c r="C32" i="4"/>
  <c r="E31" i="4" s="1"/>
  <c r="E32" i="4" l="1"/>
</calcChain>
</file>

<file path=xl/sharedStrings.xml><?xml version="1.0" encoding="utf-8"?>
<sst xmlns="http://schemas.openxmlformats.org/spreadsheetml/2006/main" count="37" uniqueCount="33">
  <si>
    <t>Pontuação</t>
  </si>
  <si>
    <t>Somatório</t>
  </si>
  <si>
    <t>%*</t>
  </si>
  <si>
    <t>Tempo cursando na Pós-Graduação</t>
  </si>
  <si>
    <t xml:space="preserve">Pesquisa </t>
  </si>
  <si>
    <t>Extensão</t>
  </si>
  <si>
    <t>Total</t>
  </si>
  <si>
    <t>*Percentual (peso) baseado no máximo de pontuação que o solicitante pode atingir em cada item.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</si>
  <si>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Inclui-se a carga horária de disciplinas ministradas em programas de pós graduação, mediante comprovação.</t>
    </r>
  </si>
  <si>
    <t>Maior tempo (período) como Docente de Carreira no Magistério Superior - Campus Itaqui</t>
  </si>
  <si>
    <t>Período do último afastamento (para outra qualificação)</t>
  </si>
  <si>
    <r>
      <t>Produção acadêmica (últimos 5 anos) até 1000 mil pontos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</si>
  <si>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Conforme planilha adotada pela Propesq e Proext. A planilha deverá ser preenchida pelo solicitante.</t>
    </r>
  </si>
  <si>
    <t xml:space="preserve">Planilha de Pontuação Mestre (Afastamento Parcial) </t>
  </si>
  <si>
    <t>Maior ou Igual a 1 Ano e Menor que 2 Anos</t>
  </si>
  <si>
    <t>Maior ou Igual a 4 Anos</t>
  </si>
  <si>
    <t>Menos de 1 Ano</t>
  </si>
  <si>
    <t>Maior ou Igual a 2 Anos e Menor que 4 Anos</t>
  </si>
  <si>
    <t>Menos de 8 Horas</t>
  </si>
  <si>
    <r>
      <rPr>
        <sz val="11"/>
        <color theme="1"/>
        <rFont val="Calibri"/>
        <family val="2"/>
      </rPr>
      <t xml:space="preserve">Maior ou Igual a </t>
    </r>
    <r>
      <rPr>
        <sz val="11"/>
        <color theme="1"/>
        <rFont val="Calibri"/>
        <family val="2"/>
        <scheme val="minor"/>
      </rPr>
      <t>8 Horas e Menor que 12 horas</t>
    </r>
  </si>
  <si>
    <r>
      <rPr>
        <sz val="11"/>
        <color theme="1"/>
        <rFont val="Calibri"/>
        <family val="2"/>
      </rPr>
      <t>Maior ou Igual a 12 Horas e Menor que</t>
    </r>
    <r>
      <rPr>
        <sz val="11"/>
        <color theme="1"/>
        <rFont val="Calibri"/>
        <family val="2"/>
        <scheme val="minor"/>
      </rPr>
      <t xml:space="preserve"> 16 Horas</t>
    </r>
  </si>
  <si>
    <r>
      <rPr>
        <b/>
        <sz val="11"/>
        <color theme="1"/>
        <rFont val="Calibri"/>
        <family val="2"/>
      </rPr>
      <t xml:space="preserve">Maior ou Igual a </t>
    </r>
    <r>
      <rPr>
        <b/>
        <sz val="13.2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  <scheme val="minor"/>
      </rPr>
      <t>16 horas</t>
    </r>
  </si>
  <si>
    <t>Superior a 3 Meses e Inferior ou Igual a 1 Ano</t>
  </si>
  <si>
    <t>Superior a 1 Ano e Inferior ou Igual a 2 Anos</t>
  </si>
  <si>
    <t>Superior a 2 Anos e Inferior ou Igual a 4 Anos</t>
  </si>
  <si>
    <t>Superior a 4 Anos</t>
  </si>
  <si>
    <t>Afastamento Anterior nos Mesmos Moldes</t>
  </si>
  <si>
    <t>Superior a 25% e Inferior ou Igual a 50%</t>
  </si>
  <si>
    <t>Inferior ou Igual a 25%</t>
  </si>
  <si>
    <t>Superior a 50%</t>
  </si>
  <si>
    <r>
      <t>Dedicação em Carga Horária de Ensino (média dos últimos 10 semestres)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</si>
  <si>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t>Tempo Dedicado a Gestão (Coordenação de Curso, Coordenação Acadêmica e Direção; Comissão com Emissão de Portaria)</t>
  </si>
  <si>
    <t xml:space="preserve">Maior Tempo (período) como Docente de Carreira do Magistério Superior (Outras Instituições)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</si>
</sst>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3.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2" xfId="0" applyFont="1" applyBorder="1"/>
    <xf numFmtId="9" fontId="0" fillId="0" borderId="2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1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/>
    <xf numFmtId="10" fontId="0" fillId="0" borderId="0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2" borderId="1" xfId="0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2" borderId="0" xfId="0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3" xfId="0" applyFill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9" fontId="0" fillId="0" borderId="0" xfId="0" applyNumberFormat="1" applyFont="1" applyAlignment="1">
      <alignment horizontal="left"/>
    </xf>
    <xf numFmtId="9" fontId="0" fillId="0" borderId="0" xfId="0" applyNumberFormat="1" applyAlignment="1">
      <alignment horizontal="left"/>
    </xf>
    <xf numFmtId="9" fontId="1" fillId="0" borderId="0" xfId="0" applyNumberFormat="1" applyFont="1" applyAlignment="1">
      <alignment horizontal="left"/>
    </xf>
    <xf numFmtId="0" fontId="5" fillId="0" borderId="0" xfId="0" applyFont="1" applyBorder="1"/>
    <xf numFmtId="2" fontId="1" fillId="0" borderId="0" xfId="0" applyNumberFormat="1" applyFont="1" applyBorder="1" applyAlignment="1">
      <alignment horizontal="center"/>
    </xf>
    <xf numFmtId="0" fontId="5" fillId="0" borderId="1" xfId="0" applyFont="1" applyBorder="1"/>
    <xf numFmtId="0" fontId="6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/>
    <xf numFmtId="2" fontId="0" fillId="0" borderId="3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D27" sqref="D27"/>
    </sheetView>
  </sheetViews>
  <sheetFormatPr defaultRowHeight="15" x14ac:dyDescent="0.25"/>
  <cols>
    <col min="1" max="1" width="9.42578125" customWidth="1"/>
    <col min="2" max="2" width="62.5703125" customWidth="1"/>
    <col min="3" max="3" width="11.85546875" customWidth="1"/>
    <col min="4" max="4" width="9.85546875" customWidth="1"/>
    <col min="5" max="5" width="11.5703125" customWidth="1"/>
  </cols>
  <sheetData>
    <row r="1" spans="1:5" ht="15.75" x14ac:dyDescent="0.25">
      <c r="A1" s="45" t="s">
        <v>13</v>
      </c>
      <c r="B1" s="45"/>
      <c r="C1" s="45"/>
      <c r="D1" s="45"/>
      <c r="E1" s="45"/>
    </row>
    <row r="2" spans="1:5" x14ac:dyDescent="0.25">
      <c r="A2" s="1"/>
      <c r="B2" s="2"/>
      <c r="C2" s="3" t="s">
        <v>0</v>
      </c>
      <c r="D2" s="3" t="s">
        <v>1</v>
      </c>
      <c r="E2" s="4" t="s">
        <v>2</v>
      </c>
    </row>
    <row r="3" spans="1:5" x14ac:dyDescent="0.25">
      <c r="A3" s="5">
        <v>1</v>
      </c>
      <c r="B3" s="6" t="s">
        <v>9</v>
      </c>
      <c r="C3" s="7"/>
      <c r="D3" s="7"/>
      <c r="E3" s="8"/>
    </row>
    <row r="4" spans="1:5" x14ac:dyDescent="0.25">
      <c r="A4" s="9"/>
      <c r="B4" s="10" t="s">
        <v>16</v>
      </c>
      <c r="C4" s="11">
        <v>400</v>
      </c>
      <c r="D4" s="12"/>
      <c r="E4" s="13"/>
    </row>
    <row r="5" spans="1:5" x14ac:dyDescent="0.25">
      <c r="A5" s="9"/>
      <c r="B5" s="10" t="s">
        <v>14</v>
      </c>
      <c r="C5" s="11">
        <v>800</v>
      </c>
      <c r="D5" s="12"/>
      <c r="E5" s="14"/>
    </row>
    <row r="6" spans="1:5" x14ac:dyDescent="0.25">
      <c r="A6" s="9"/>
      <c r="B6" s="10" t="s">
        <v>17</v>
      </c>
      <c r="C6" s="11">
        <v>1600</v>
      </c>
      <c r="D6" s="12"/>
      <c r="E6" s="14"/>
    </row>
    <row r="7" spans="1:5" x14ac:dyDescent="0.25">
      <c r="A7" s="15"/>
      <c r="B7" s="16" t="s">
        <v>15</v>
      </c>
      <c r="C7" s="15">
        <v>3200</v>
      </c>
      <c r="D7" s="17"/>
      <c r="E7" s="18">
        <f>((MAX(D4:D7)*100)/$C$32)</f>
        <v>0</v>
      </c>
    </row>
    <row r="8" spans="1:5" x14ac:dyDescent="0.25">
      <c r="A8" s="5">
        <v>2</v>
      </c>
      <c r="B8" s="6" t="s">
        <v>32</v>
      </c>
      <c r="C8" s="7"/>
      <c r="D8" s="7"/>
      <c r="E8" s="8"/>
    </row>
    <row r="9" spans="1:5" x14ac:dyDescent="0.25">
      <c r="A9" s="9"/>
      <c r="B9" s="10" t="s">
        <v>16</v>
      </c>
      <c r="C9" s="11">
        <v>200</v>
      </c>
      <c r="D9" s="12"/>
      <c r="E9" s="13"/>
    </row>
    <row r="10" spans="1:5" x14ac:dyDescent="0.25">
      <c r="A10" s="9"/>
      <c r="B10" s="10" t="s">
        <v>14</v>
      </c>
      <c r="C10" s="11">
        <v>400</v>
      </c>
      <c r="D10" s="12"/>
      <c r="E10" s="14"/>
    </row>
    <row r="11" spans="1:5" x14ac:dyDescent="0.25">
      <c r="A11" s="9"/>
      <c r="B11" s="10" t="s">
        <v>17</v>
      </c>
      <c r="C11" s="11">
        <v>800</v>
      </c>
      <c r="D11" s="12"/>
      <c r="E11" s="14"/>
    </row>
    <row r="12" spans="1:5" x14ac:dyDescent="0.25">
      <c r="A12" s="15"/>
      <c r="B12" s="16" t="s">
        <v>15</v>
      </c>
      <c r="C12" s="15">
        <v>1600</v>
      </c>
      <c r="D12" s="17"/>
      <c r="E12" s="18">
        <f>((MAX(D9:D12)*100)/$C$32)</f>
        <v>0</v>
      </c>
    </row>
    <row r="13" spans="1:5" ht="15" customHeight="1" x14ac:dyDescent="0.25">
      <c r="A13" s="19">
        <v>3</v>
      </c>
      <c r="B13" s="20" t="s">
        <v>30</v>
      </c>
      <c r="C13" s="21"/>
      <c r="D13" s="22"/>
      <c r="E13" s="23"/>
    </row>
    <row r="14" spans="1:5" x14ac:dyDescent="0.25">
      <c r="A14" s="19"/>
      <c r="B14" s="24" t="s">
        <v>18</v>
      </c>
      <c r="C14" s="21">
        <v>150</v>
      </c>
      <c r="D14" s="25"/>
      <c r="E14" s="23"/>
    </row>
    <row r="15" spans="1:5" x14ac:dyDescent="0.25">
      <c r="A15" s="19"/>
      <c r="B15" s="24" t="s">
        <v>19</v>
      </c>
      <c r="C15" s="21">
        <v>300</v>
      </c>
      <c r="D15" s="25"/>
      <c r="E15" s="23"/>
    </row>
    <row r="16" spans="1:5" x14ac:dyDescent="0.25">
      <c r="A16" s="19"/>
      <c r="B16" s="24" t="s">
        <v>20</v>
      </c>
      <c r="C16" s="21">
        <v>600</v>
      </c>
      <c r="D16" s="25"/>
      <c r="E16" s="23"/>
    </row>
    <row r="17" spans="1:5" ht="15" customHeight="1" x14ac:dyDescent="0.3">
      <c r="A17" s="19"/>
      <c r="B17" s="20" t="s">
        <v>21</v>
      </c>
      <c r="C17" s="19">
        <v>1200</v>
      </c>
      <c r="D17" s="25"/>
      <c r="E17" s="26">
        <f>((MAX(D14:D17)*100)/$C$32)</f>
        <v>0</v>
      </c>
    </row>
    <row r="18" spans="1:5" x14ac:dyDescent="0.25">
      <c r="A18" s="5">
        <v>4</v>
      </c>
      <c r="B18" s="6" t="s">
        <v>31</v>
      </c>
      <c r="C18" s="7"/>
      <c r="D18" s="27"/>
      <c r="E18" s="28"/>
    </row>
    <row r="19" spans="1:5" x14ac:dyDescent="0.25">
      <c r="A19" s="9"/>
      <c r="B19" s="10" t="s">
        <v>22</v>
      </c>
      <c r="C19" s="11">
        <v>150</v>
      </c>
      <c r="D19" s="12"/>
      <c r="E19" s="29"/>
    </row>
    <row r="20" spans="1:5" x14ac:dyDescent="0.25">
      <c r="A20" s="9"/>
      <c r="B20" s="10" t="s">
        <v>23</v>
      </c>
      <c r="C20" s="11">
        <v>300</v>
      </c>
      <c r="D20" s="12"/>
      <c r="E20" s="29"/>
    </row>
    <row r="21" spans="1:5" x14ac:dyDescent="0.25">
      <c r="A21" s="9"/>
      <c r="B21" s="10" t="s">
        <v>24</v>
      </c>
      <c r="C21" s="11">
        <v>600</v>
      </c>
      <c r="D21" s="12"/>
      <c r="E21" s="29"/>
    </row>
    <row r="22" spans="1:5" x14ac:dyDescent="0.25">
      <c r="A22" s="15"/>
      <c r="B22" s="16" t="s">
        <v>25</v>
      </c>
      <c r="C22" s="15">
        <v>1200</v>
      </c>
      <c r="D22" s="17"/>
      <c r="E22" s="26">
        <f>((MAX(D19:D22)*100)/$C$32)</f>
        <v>0</v>
      </c>
    </row>
    <row r="23" spans="1:5" x14ac:dyDescent="0.25">
      <c r="A23" s="5">
        <v>5</v>
      </c>
      <c r="B23" s="6" t="s">
        <v>10</v>
      </c>
      <c r="C23" s="7"/>
      <c r="D23" s="27"/>
      <c r="E23" s="28"/>
    </row>
    <row r="24" spans="1:5" x14ac:dyDescent="0.25">
      <c r="A24" s="15"/>
      <c r="B24" s="31" t="s">
        <v>26</v>
      </c>
      <c r="C24" s="32">
        <v>-200</v>
      </c>
      <c r="D24" s="17"/>
      <c r="E24" s="33">
        <f>(-(((ABS(D24)*100))/$C$32))</f>
        <v>0</v>
      </c>
    </row>
    <row r="25" spans="1:5" x14ac:dyDescent="0.25">
      <c r="A25" s="42">
        <v>6</v>
      </c>
      <c r="B25" s="43" t="s">
        <v>3</v>
      </c>
      <c r="C25" s="27"/>
      <c r="D25" s="27"/>
      <c r="E25" s="44"/>
    </row>
    <row r="26" spans="1:5" x14ac:dyDescent="0.25">
      <c r="A26" s="21"/>
      <c r="B26" s="34" t="s">
        <v>28</v>
      </c>
      <c r="C26" s="21">
        <v>100</v>
      </c>
      <c r="D26" s="25"/>
      <c r="E26" s="23"/>
    </row>
    <row r="27" spans="1:5" x14ac:dyDescent="0.25">
      <c r="A27" s="21"/>
      <c r="B27" s="35" t="s">
        <v>27</v>
      </c>
      <c r="C27" s="21">
        <v>200</v>
      </c>
      <c r="D27" s="25"/>
      <c r="E27" s="23"/>
    </row>
    <row r="28" spans="1:5" x14ac:dyDescent="0.25">
      <c r="A28" s="21"/>
      <c r="B28" s="36" t="s">
        <v>29</v>
      </c>
      <c r="C28" s="19">
        <v>400</v>
      </c>
      <c r="D28" s="25"/>
      <c r="E28" s="26">
        <f>((MAX(D26:D28)*100)/$C$32)</f>
        <v>0</v>
      </c>
    </row>
    <row r="29" spans="1:5" ht="15" customHeight="1" x14ac:dyDescent="0.25">
      <c r="A29" s="5">
        <v>7</v>
      </c>
      <c r="B29" s="6" t="s">
        <v>11</v>
      </c>
      <c r="C29" s="7"/>
      <c r="D29" s="27"/>
      <c r="E29" s="28"/>
    </row>
    <row r="30" spans="1:5" x14ac:dyDescent="0.25">
      <c r="A30" s="11"/>
      <c r="B30" s="37" t="s">
        <v>4</v>
      </c>
      <c r="C30" s="9">
        <v>1000</v>
      </c>
      <c r="D30" s="12"/>
      <c r="E30" s="38">
        <f>(((D30)*100)/$C$32)</f>
        <v>0</v>
      </c>
    </row>
    <row r="31" spans="1:5" x14ac:dyDescent="0.25">
      <c r="A31" s="32"/>
      <c r="B31" s="39" t="s">
        <v>5</v>
      </c>
      <c r="C31" s="15">
        <v>1000</v>
      </c>
      <c r="D31" s="17"/>
      <c r="E31" s="38">
        <f>(((D31)*100)/$C$32)</f>
        <v>0</v>
      </c>
    </row>
    <row r="32" spans="1:5" ht="15.75" x14ac:dyDescent="0.25">
      <c r="A32" s="1"/>
      <c r="B32" s="3" t="s">
        <v>6</v>
      </c>
      <c r="C32" s="30">
        <f>(C7+C12+C17+C22+C28+C30+C31)</f>
        <v>9600</v>
      </c>
      <c r="D32" s="40">
        <f>(MAX(D4:D7) + MAX(D9:D12)+MAX(D14:D17)+MAX(D19:D22)+D24+MAX(D26:D28)+D30+D31)</f>
        <v>0</v>
      </c>
      <c r="E32" s="41">
        <f>(E7+E12+E17+E22+E24+E28+E30+E31)</f>
        <v>0</v>
      </c>
    </row>
    <row r="33" spans="1:5" x14ac:dyDescent="0.25">
      <c r="A33" s="46" t="s">
        <v>7</v>
      </c>
      <c r="B33" s="46"/>
      <c r="C33" s="46"/>
      <c r="D33" s="46"/>
      <c r="E33" s="46"/>
    </row>
    <row r="34" spans="1:5" ht="17.25" x14ac:dyDescent="0.25">
      <c r="A34" s="47" t="s">
        <v>8</v>
      </c>
      <c r="B34" s="47"/>
      <c r="C34" s="47"/>
      <c r="D34" s="47"/>
      <c r="E34" s="47"/>
    </row>
    <row r="35" spans="1:5" ht="17.25" x14ac:dyDescent="0.25">
      <c r="A35" s="48" t="s">
        <v>12</v>
      </c>
      <c r="B35" s="48"/>
      <c r="C35" s="48"/>
      <c r="D35" s="48"/>
      <c r="E35" s="48"/>
    </row>
  </sheetData>
  <sheetProtection password="C71F" sheet="1" objects="1" scenarios="1"/>
  <protectedRanges>
    <protectedRange sqref="D4:D7 D9:D12 D14:D17 D19:D22 D24 D26:D28 D30:D31" name="Pontos"/>
  </protectedRanges>
  <mergeCells count="4">
    <mergeCell ref="A1:E1"/>
    <mergeCell ref="A33:E33"/>
    <mergeCell ref="A34:E34"/>
    <mergeCell ref="A35:E3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Calculo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LEUGIM CORTEZE ROMIO</dc:creator>
  <cp:lastModifiedBy>LEUGIM CORTEZE ROMIO</cp:lastModifiedBy>
  <dcterms:created xsi:type="dcterms:W3CDTF">2014-09-25T20:47:31Z</dcterms:created>
  <dcterms:modified xsi:type="dcterms:W3CDTF">2014-09-26T00:32:27Z</dcterms:modified>
</cp:coreProperties>
</file>